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my.maerskgroup.com/personal/lihan_heng_maersk_com/Documents/Desktop/"/>
    </mc:Choice>
  </mc:AlternateContent>
  <xr:revisionPtr revIDLastSave="7" documentId="14_{83690897-3964-4D1B-B8E5-E341BC99E4F6}" xr6:coauthVersionLast="47" xr6:coauthVersionMax="47" xr10:uidLastSave="{135726DE-3F90-44AA-94ED-1ACB62BF3F4A}"/>
  <bookViews>
    <workbookView xWindow="-110" yWindow="-110" windowWidth="19420" windowHeight="10420" activeTab="2" xr2:uid="{00000000-000D-0000-FFFF-FFFF00000000}"/>
  </bookViews>
  <sheets>
    <sheet name="Guideline" sheetId="6" r:id="rId1"/>
    <sheet name="ML_SCL_Sealand_Europe_America" sheetId="1" r:id="rId2"/>
    <sheet name="Sealand Asia" sheetId="7" r:id="rId3"/>
    <sheet name="Dropdown Data" sheetId="8" state="hidden" r:id="rId4"/>
  </sheets>
  <externalReferences>
    <externalReference r:id="rId5"/>
  </externalReferences>
  <definedNames>
    <definedName name="_xlnm._FilterDatabase" localSheetId="3" hidden="1">'Dropdown Data'!$A$1:$R$324</definedName>
    <definedName name="_xlnm._FilterDatabase" localSheetId="1" hidden="1">ML_SCL_Sealand_Europe_America!$A$2:$AK$20</definedName>
    <definedName name="Z_5F45D528_472C_4061_A5E4_00B1019F3F58_.wvu.FilterData" localSheetId="1" hidden="1">ML_SCL_Sealand_Europe_America!$A$2:$AI$6</definedName>
    <definedName name="Z_ABA97186_3114_425D_A7BD_9C9D5DF0E418_.wvu.FilterData" localSheetId="1" hidden="1">ML_SCL_Sealand_Europe_America!$A$2:$AI$6</definedName>
  </definedNames>
  <calcPr calcId="191029"/>
  <customWorkbookViews>
    <customWorkbookView name="ydp001 - Personal View" guid="{ABA97186-3114-425D-A7BD-9C9D5DF0E418}" mergeInterval="0" personalView="1" maximized="1" xWindow="1" yWindow="1" windowWidth="1020" windowHeight="547" activeSheetId="3"/>
    <customWorkbookView name="srk034 - Personal View" guid="{5F45D528-472C-4061-A5E4-00B1019F3F58}" mergeInterval="0" personalView="1" maximized="1" xWindow="1" yWindow="1" windowWidth="1020" windowHeight="547"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5" i="7" l="1"/>
  <c r="V5" i="7"/>
  <c r="L5" i="7"/>
  <c r="E5" i="7"/>
  <c r="D5" i="7"/>
  <c r="AH4" i="7"/>
  <c r="V4" i="7"/>
  <c r="L4" i="7"/>
  <c r="E4" i="7"/>
  <c r="D4" i="7"/>
  <c r="AH3" i="7" l="1"/>
  <c r="AH6" i="7"/>
  <c r="AH7" i="7"/>
  <c r="AH8" i="7"/>
  <c r="AH9" i="7"/>
  <c r="AH10" i="7"/>
  <c r="AH11" i="7"/>
  <c r="AH12" i="7"/>
  <c r="AH13" i="7"/>
  <c r="AH14" i="7"/>
  <c r="AH15" i="7"/>
  <c r="AH16" i="7"/>
  <c r="AH17" i="7"/>
  <c r="AH18" i="7"/>
  <c r="V3" i="7"/>
  <c r="V6" i="7"/>
  <c r="V7" i="7"/>
  <c r="V8" i="7"/>
  <c r="V9" i="7"/>
  <c r="V10" i="7"/>
  <c r="V11" i="7"/>
  <c r="V12" i="7"/>
  <c r="V13" i="7"/>
  <c r="V14" i="7"/>
  <c r="V15" i="7"/>
  <c r="V16" i="7"/>
  <c r="V17" i="7"/>
  <c r="V18" i="7"/>
  <c r="E3" i="7"/>
  <c r="E6" i="7"/>
  <c r="E7" i="7"/>
  <c r="E8" i="7"/>
  <c r="E9" i="7"/>
  <c r="E10" i="7"/>
  <c r="E11" i="7"/>
  <c r="E12" i="7"/>
  <c r="E13" i="7"/>
  <c r="E14" i="7"/>
  <c r="E15" i="7"/>
  <c r="E16" i="7"/>
  <c r="E17" i="7"/>
  <c r="E18" i="7"/>
  <c r="D3" i="7"/>
  <c r="D6" i="7"/>
  <c r="D7" i="7"/>
  <c r="D8" i="7"/>
  <c r="D9" i="7"/>
  <c r="D10" i="7"/>
  <c r="D11" i="7"/>
  <c r="D12" i="7"/>
  <c r="D13" i="7"/>
  <c r="D14" i="7"/>
  <c r="D15" i="7"/>
  <c r="D16" i="7"/>
  <c r="D17" i="7"/>
  <c r="D18" i="7"/>
  <c r="Q3" i="8" l="1"/>
  <c r="AH19" i="7" l="1"/>
  <c r="Q7" i="8"/>
  <c r="Q6" i="8"/>
  <c r="Q5" i="8"/>
  <c r="Q4" i="8"/>
  <c r="Q2" i="8"/>
  <c r="L8" i="7" l="1"/>
  <c r="L16" i="7"/>
  <c r="L17" i="7"/>
  <c r="L10" i="7"/>
  <c r="L18" i="7"/>
  <c r="L3" i="7"/>
  <c r="L11" i="7"/>
  <c r="L7" i="7"/>
  <c r="L12" i="7"/>
  <c r="L15" i="7"/>
  <c r="L9" i="7"/>
  <c r="L13" i="7"/>
  <c r="L6" i="7"/>
  <c r="L14" i="7"/>
  <c r="G3" i="1"/>
  <c r="AE4" i="1"/>
  <c r="AE5" i="1"/>
  <c r="AE6" i="1"/>
  <c r="AE7" i="1"/>
  <c r="AE8" i="1"/>
  <c r="AE9" i="1"/>
  <c r="AE10" i="1"/>
  <c r="AE11" i="1"/>
  <c r="AE12" i="1"/>
  <c r="AE13" i="1"/>
  <c r="AE14" i="1"/>
  <c r="AE15" i="1"/>
  <c r="AE16" i="1"/>
  <c r="AE17" i="1"/>
  <c r="AE18" i="1"/>
  <c r="AE19" i="1"/>
  <c r="AE20" i="1"/>
  <c r="AE3" i="1"/>
  <c r="R4" i="1"/>
  <c r="R5" i="1"/>
  <c r="R6" i="1"/>
  <c r="R7" i="1"/>
  <c r="R8" i="1"/>
  <c r="R9" i="1"/>
  <c r="R10" i="1"/>
  <c r="R11" i="1"/>
  <c r="R12" i="1"/>
  <c r="R13" i="1"/>
  <c r="R14" i="1"/>
  <c r="R15" i="1"/>
  <c r="R16" i="1"/>
  <c r="R17" i="1"/>
  <c r="R18" i="1"/>
  <c r="R19" i="1"/>
  <c r="R20" i="1"/>
  <c r="R3" i="1"/>
  <c r="G4" i="1"/>
  <c r="G5" i="1"/>
  <c r="G6" i="1"/>
  <c r="G7" i="1"/>
  <c r="G8" i="1"/>
  <c r="G9" i="1"/>
  <c r="G10" i="1"/>
  <c r="G11" i="1"/>
  <c r="G12" i="1"/>
  <c r="G13" i="1"/>
  <c r="G14" i="1"/>
  <c r="G15" i="1"/>
  <c r="G16" i="1"/>
  <c r="G17" i="1"/>
  <c r="G18" i="1"/>
  <c r="G19" i="1"/>
  <c r="G20" i="1"/>
  <c r="H4" i="1"/>
  <c r="H5" i="1"/>
  <c r="H6" i="1"/>
  <c r="H7" i="1"/>
  <c r="H8" i="1"/>
  <c r="H9" i="1"/>
  <c r="H10" i="1"/>
  <c r="H11" i="1"/>
  <c r="H12" i="1"/>
  <c r="H13" i="1"/>
  <c r="H14" i="1"/>
  <c r="H15" i="1"/>
  <c r="H16" i="1"/>
  <c r="H17" i="1"/>
  <c r="H18" i="1"/>
  <c r="H19" i="1"/>
  <c r="H20" i="1"/>
  <c r="H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Tey, Ying Ying</author>
  </authors>
  <commentList>
    <comment ref="AK2" authorId="0" shapeId="0" xr:uid="{00000000-0006-0000-0200-000001000000}">
      <text>
        <r>
          <rPr>
            <b/>
            <sz val="9"/>
            <color indexed="81"/>
            <rFont val="Tahoma"/>
            <family val="2"/>
          </rPr>
          <t>Tey, Ying Ying:</t>
        </r>
        <r>
          <rPr>
            <sz val="9"/>
            <color indexed="81"/>
            <rFont val="Tahoma"/>
            <family val="2"/>
          </rPr>
          <t xml:space="preserve">
If select 'Yes', process should be to inform CMA team so that they can start reprocessing contracts</t>
        </r>
      </text>
    </comment>
  </commentList>
</comments>
</file>

<file path=xl/sharedStrings.xml><?xml version="1.0" encoding="utf-8"?>
<sst xmlns="http://schemas.openxmlformats.org/spreadsheetml/2006/main" count="2451" uniqueCount="1077">
  <si>
    <t>How to fill the format</t>
  </si>
  <si>
    <t>Sr. No</t>
  </si>
  <si>
    <t>Freight Code</t>
  </si>
  <si>
    <t xml:space="preserve">Freight Name </t>
  </si>
  <si>
    <t>Category of charge (M- Move or S-Service)</t>
  </si>
  <si>
    <t>General data</t>
  </si>
  <si>
    <t>ADE</t>
  </si>
  <si>
    <t>Agency Documentation Fee Export</t>
  </si>
  <si>
    <t>S-Service</t>
  </si>
  <si>
    <r>
      <rPr>
        <b/>
        <sz val="10"/>
        <rFont val="Verdana"/>
        <family val="2"/>
      </rPr>
      <t>Column D (Port / location)</t>
    </r>
    <r>
      <rPr>
        <sz val="10"/>
        <rFont val="Verdana"/>
        <family val="2"/>
      </rPr>
      <t>: Please fill in the location/port. If the surcharge applies to all location/port in the country (i.e. is country based) then please fill with Country based. If not , please specify (ie ZADUR). NB: All countries need to be evaluated and in case no rate filed for the speficific surcharge please mark N/A in Remark</t>
    </r>
  </si>
  <si>
    <t>ADI</t>
  </si>
  <si>
    <t>Agency Documentation Fee Import</t>
  </si>
  <si>
    <r>
      <rPr>
        <b/>
        <sz val="10"/>
        <rFont val="Verdana"/>
        <family val="2"/>
      </rPr>
      <t>Column H Is surcharge currently filed in AFLS?</t>
    </r>
    <r>
      <rPr>
        <sz val="10"/>
        <rFont val="Verdana"/>
        <family val="2"/>
      </rPr>
      <t>: Is the surcharge currently filed for the scope in AFLS?</t>
    </r>
  </si>
  <si>
    <t>AME</t>
  </si>
  <si>
    <t>Transport Document Amendment Fee - Export</t>
  </si>
  <si>
    <r>
      <rPr>
        <b/>
        <sz val="10"/>
        <rFont val="Verdana"/>
        <family val="2"/>
      </rPr>
      <t>Current level</t>
    </r>
    <r>
      <rPr>
        <sz val="10"/>
        <rFont val="Verdana"/>
        <family val="2"/>
      </rPr>
      <t>: We have already filled in the current levels for the existing surcharges</t>
    </r>
  </si>
  <si>
    <t>AMI</t>
  </si>
  <si>
    <t>Transport Document Amendment Fee - Import</t>
  </si>
  <si>
    <r>
      <rPr>
        <b/>
        <sz val="10"/>
        <rFont val="Verdana"/>
        <family val="2"/>
      </rPr>
      <t>Column J (Direction)</t>
    </r>
    <r>
      <rPr>
        <sz val="10"/>
        <rFont val="Verdana"/>
        <family val="2"/>
      </rPr>
      <t>: Please specify if applies to Import only, Export only or both</t>
    </r>
  </si>
  <si>
    <t>ASD</t>
  </si>
  <si>
    <t>Algerian Stamp Destination</t>
  </si>
  <si>
    <t>M-Move</t>
  </si>
  <si>
    <r>
      <rPr>
        <b/>
        <sz val="10"/>
        <rFont val="Verdana"/>
        <family val="2"/>
      </rPr>
      <t>Column K (Geographical scope)</t>
    </r>
    <r>
      <rPr>
        <sz val="10"/>
        <rFont val="Verdana"/>
        <family val="2"/>
      </rPr>
      <t>: Please specify geographical scope (i.e. World to Durban or Durban to World, or Durban to France, etc)</t>
    </r>
  </si>
  <si>
    <t>ASE</t>
  </si>
  <si>
    <t>Additional Export Service</t>
  </si>
  <si>
    <r>
      <rPr>
        <b/>
        <sz val="10"/>
        <rFont val="Verdana"/>
        <family val="2"/>
      </rPr>
      <t xml:space="preserve">Column L (Currency) </t>
    </r>
    <r>
      <rPr>
        <sz val="10"/>
        <rFont val="Verdana"/>
        <family val="2"/>
      </rPr>
      <t>: Specify currency (i.e. USD)</t>
    </r>
  </si>
  <si>
    <t>ASI</t>
  </si>
  <si>
    <t>Additional Import Service</t>
  </si>
  <si>
    <r>
      <rPr>
        <b/>
        <sz val="10"/>
        <rFont val="Verdana"/>
        <family val="2"/>
      </rPr>
      <t>Column M (Amount):</t>
    </r>
    <r>
      <rPr>
        <sz val="10"/>
        <rFont val="Verdana"/>
        <family val="2"/>
      </rPr>
      <t xml:space="preserve"> Specify amount to be applied (i.e. 300)</t>
    </r>
  </si>
  <si>
    <t>ASO</t>
  </si>
  <si>
    <t>Algerian Stamp Origin</t>
  </si>
  <si>
    <r>
      <rPr>
        <b/>
        <sz val="10"/>
        <rFont val="Verdana"/>
        <family val="2"/>
      </rPr>
      <t>Column N (Rate basis)</t>
    </r>
    <r>
      <rPr>
        <sz val="10"/>
        <rFont val="Verdana"/>
        <family val="2"/>
      </rPr>
      <t>: Specify rate basis (i.e. if the value applies per b/l, per cntr)</t>
    </r>
  </si>
  <si>
    <t>BAS</t>
  </si>
  <si>
    <t>Basic Ocean Freight</t>
  </si>
  <si>
    <r>
      <rPr>
        <b/>
        <sz val="10"/>
        <rFont val="Verdana"/>
        <family val="2"/>
      </rPr>
      <t>Colum O &amp; P (*if typesize, please specify)</t>
    </r>
    <r>
      <rPr>
        <sz val="10"/>
        <rFont val="Verdana"/>
        <family val="2"/>
      </rPr>
      <t>: If previous column the rate differs as per type/size, please select the type and size (i.e 40 DRY)</t>
    </r>
  </si>
  <si>
    <t>BLF</t>
  </si>
  <si>
    <t>Transport Document Issuance Service</t>
  </si>
  <si>
    <r>
      <rPr>
        <b/>
        <sz val="10"/>
        <rFont val="Verdana"/>
        <family val="2"/>
      </rPr>
      <t>Column Q (Application)</t>
    </r>
    <r>
      <rPr>
        <sz val="10"/>
        <rFont val="Verdana"/>
        <family val="2"/>
      </rPr>
      <t xml:space="preserve">: Auto fill based on column E update, </t>
    </r>
  </si>
  <si>
    <t>CAS</t>
  </si>
  <si>
    <t>Star Care Reefer Service</t>
  </si>
  <si>
    <r>
      <rPr>
        <b/>
        <sz val="10"/>
        <rFont val="Verdana"/>
        <family val="2"/>
      </rPr>
      <t>Column R (Is the Charge Mandatory by law ? *)</t>
    </r>
    <r>
      <rPr>
        <sz val="10"/>
        <rFont val="Verdana"/>
        <family val="2"/>
      </rPr>
      <t xml:space="preserve">: If the charge Mandatory by law then select from dropdown Yes/No </t>
    </r>
  </si>
  <si>
    <t>CCD</t>
  </si>
  <si>
    <t>Customs Clearance Destination</t>
  </si>
  <si>
    <r>
      <rPr>
        <b/>
        <sz val="10"/>
        <rFont val="Verdana"/>
        <family val="2"/>
      </rPr>
      <t>Column S (Required change* (mandatory field))</t>
    </r>
    <r>
      <rPr>
        <sz val="10"/>
        <rFont val="Verdana"/>
        <family val="2"/>
      </rPr>
      <t>: Specify type of change (increase value, no change etc). If there is a change to be done, column from S to AE need to be filled compulsorily</t>
    </r>
  </si>
  <si>
    <t>CCE</t>
  </si>
  <si>
    <t>Container Cleaning Export</t>
  </si>
  <si>
    <t>Future level - where the new level can be filed for GSC to process and file in MARS &amp; AFLS accordingly. Remark: in case some simplification planned (i.e. from several different tariffs there is the need or wish to reduce to one simple one per country per surcharge, please specify in remark and in case doubt please contact GLBGSCSUR with query)</t>
  </si>
  <si>
    <t>CCI</t>
  </si>
  <si>
    <t>Container Cleaning Import</t>
  </si>
  <si>
    <r>
      <rPr>
        <b/>
        <sz val="10"/>
        <rFont val="Verdana"/>
        <family val="2"/>
      </rPr>
      <t xml:space="preserve">Column from T to W &amp; Z to AB </t>
    </r>
    <r>
      <rPr>
        <sz val="10"/>
        <rFont val="Verdana"/>
        <family val="2"/>
      </rPr>
      <t>: Explanation as per Column J to R to be filed with new required level to be filed.</t>
    </r>
  </si>
  <si>
    <t>CCO</t>
  </si>
  <si>
    <t>Customs Clearance Origin</t>
  </si>
  <si>
    <r>
      <rPr>
        <b/>
        <sz val="10"/>
        <rFont val="Verdana"/>
        <family val="2"/>
      </rPr>
      <t>Column X (Reasons for the Charge to be Revised/Expired):</t>
    </r>
    <r>
      <rPr>
        <sz val="10"/>
        <rFont val="Verdana"/>
        <family val="2"/>
      </rPr>
      <t xml:space="preserve"> Please specify reasons for the Charge to be revised </t>
    </r>
  </si>
  <si>
    <t>CFD</t>
  </si>
  <si>
    <t>Congestion Fee Destination</t>
  </si>
  <si>
    <r>
      <rPr>
        <b/>
        <sz val="10"/>
        <rFont val="Verdana"/>
        <family val="2"/>
      </rPr>
      <t>Column Y (Is the change approved by CENPCM?):</t>
    </r>
    <r>
      <rPr>
        <sz val="10"/>
        <rFont val="Verdana"/>
        <family val="2"/>
      </rPr>
      <t xml:space="preserve"> Please provide CENPCM approval </t>
    </r>
  </si>
  <si>
    <t>CFO</t>
  </si>
  <si>
    <t>Congestion Fee Origin</t>
  </si>
  <si>
    <r>
      <t xml:space="preserve">Column from AA &amp; AB: </t>
    </r>
    <r>
      <rPr>
        <sz val="10"/>
        <rFont val="Verdana"/>
        <family val="2"/>
      </rPr>
      <t>Provide your comment if it is applicable for only specific type (i.e. Reefer excluded, or only applies to dry cargo. Please pay attention to specials)</t>
    </r>
  </si>
  <si>
    <t>CLD</t>
  </si>
  <si>
    <t>Freight Collection Destination</t>
  </si>
  <si>
    <r>
      <rPr>
        <b/>
        <sz val="10"/>
        <rFont val="Verdana"/>
        <family val="2"/>
      </rPr>
      <t>Column AC (Exceptions/Notes)</t>
    </r>
    <r>
      <rPr>
        <sz val="10"/>
        <rFont val="Verdana"/>
        <family val="2"/>
      </rPr>
      <t>: Please fill in any remarks or comments (need to simplify tariff, not applicable if the tariff is not filed or not to be filed or other). In case of new implementation or expire or decrease level, please provide background information.  For expiration or decrease level please confirm cost is covered.</t>
    </r>
  </si>
  <si>
    <t>CLL</t>
  </si>
  <si>
    <t>Cancellation Fee</t>
  </si>
  <si>
    <r>
      <t>Column AE (Is the Charge Mandatory by law ? *)</t>
    </r>
    <r>
      <rPr>
        <sz val="10"/>
        <rFont val="Verdana"/>
        <family val="2"/>
      </rPr>
      <t>: If the charge Mandatory by law then select from dropdown Yes/No and provide the legal document if it is "Yes".</t>
    </r>
  </si>
  <si>
    <t>CLO</t>
  </si>
  <si>
    <t>Freight Collection Origin</t>
  </si>
  <si>
    <r>
      <t xml:space="preserve">Column AF (Communication Matrix): </t>
    </r>
    <r>
      <rPr>
        <sz val="10"/>
        <rFont val="Verdana"/>
        <family val="2"/>
      </rPr>
      <t xml:space="preserve">Please select Internal, if the changes should only be published on enable. If marked "both" communication would be published internally and marked for external customers also. External customers who have subscribed to client advisories can view the change. </t>
    </r>
  </si>
  <si>
    <t>CNS</t>
  </si>
  <si>
    <t>Container Nomination Service</t>
  </si>
  <si>
    <r>
      <t xml:space="preserve">Column AG (Any special External communication to be done?): </t>
    </r>
    <r>
      <rPr>
        <sz val="10"/>
        <rFont val="Verdana"/>
        <family val="2"/>
      </rPr>
      <t xml:space="preserve">If any special remarks to be added in the communication for external customers. The information should be provided in a word or PDF format. </t>
    </r>
  </si>
  <si>
    <t>COD</t>
  </si>
  <si>
    <t>Change of Destination Service</t>
  </si>
  <si>
    <r>
      <rPr>
        <b/>
        <sz val="10"/>
        <rFont val="Verdana"/>
        <family val="2"/>
      </rPr>
      <t xml:space="preserve">Column AH (Does this change require service contract updates?):   </t>
    </r>
    <r>
      <rPr>
        <sz val="10"/>
        <rFont val="Verdana"/>
        <family val="2"/>
      </rPr>
      <t xml:space="preserve">• Applicable for MARS
                                                                                                 • AFLS contracts reprocessed only for “ Mandatory by law” charges" (the change will impact only existing contracts for AFLS . For others contracts needs to be reprocessed in guideline.)  </t>
    </r>
  </si>
  <si>
    <t>CSD</t>
  </si>
  <si>
    <t>Container Shifting Destination</t>
  </si>
  <si>
    <r>
      <t xml:space="preserve">Column AI:  </t>
    </r>
    <r>
      <rPr>
        <sz val="10"/>
        <rFont val="Verdana"/>
        <family val="2"/>
      </rPr>
      <t>Potential Revenue generation expected on New charge implementation or Increase in Existing values.</t>
    </r>
  </si>
  <si>
    <t>CSO</t>
  </si>
  <si>
    <t>Container Shifting Origin</t>
  </si>
  <si>
    <t>CTS</t>
  </si>
  <si>
    <t>Cold Treatment Service</t>
  </si>
  <si>
    <t>General guidelines</t>
  </si>
  <si>
    <t>DCG</t>
  </si>
  <si>
    <t>Destination Certificate Charge</t>
  </si>
  <si>
    <t>Insert extra row if needed to cover more of the same surcharge. You can add as many as required</t>
  </si>
  <si>
    <t>DDC</t>
  </si>
  <si>
    <t>Destination Dangerous Cargo Service (Inland Haulage)</t>
  </si>
  <si>
    <t>If not applicable in your country (i.e. the surcharge is not filed for the country and there is no intention to implement), please write N/A in column AC and comments reason for not implementing</t>
  </si>
  <si>
    <t>DDF</t>
  </si>
  <si>
    <t>Documentation fee - Destination</t>
  </si>
  <si>
    <t>If implementation of a mandatory charge is requested or change in the application (optional to mandatory and vice versa) there will be contract reprocessing required. Same will be handled centrally by GSCSALCMA team</t>
  </si>
  <si>
    <t>DET</t>
  </si>
  <si>
    <t>Detention Fee Import</t>
  </si>
  <si>
    <t>Check if changes required in the service catalogue. If so please remark in Comments field (column AC)</t>
  </si>
  <si>
    <t>DGS</t>
  </si>
  <si>
    <t>Colling Service - Destination</t>
  </si>
  <si>
    <t>Please remember that trades involving OFAC countries will be filed in EUR. 2 options can be used: A) The requestor can request with the estimated EURO levels on the future effective date, say 01-June-2016
B) Or GSC will convert the given USD levels with ROE on current date. In no case the value will be filed in USD as per regulation</t>
  </si>
  <si>
    <t>DHC</t>
  </si>
  <si>
    <t>Terminal Handling Service - Destination</t>
  </si>
  <si>
    <t>Communication:  it will be handled centrally with a unique communication sent to all customers via Weekly highlights. If local communication required same to be coordinated with CENPCM. Any case local communication must be sent out only after internal communication.</t>
  </si>
  <si>
    <t>DIT</t>
  </si>
  <si>
    <t>Detention in Transit Service</t>
  </si>
  <si>
    <r>
      <t xml:space="preserve">Column AD : </t>
    </r>
    <r>
      <rPr>
        <sz val="11"/>
        <color theme="1"/>
        <rFont val="Calibri"/>
        <family val="2"/>
        <scheme val="minor"/>
      </rPr>
      <t xml:space="preserve">For Applicability of Surcharges refer  Surcharge Master file column F (Category of charge (M- Move (Mandatory) or S-Service (VAS)) in  Charges site(link below)  </t>
    </r>
  </si>
  <si>
    <t>EME</t>
  </si>
  <si>
    <t>Equipment Management Export</t>
  </si>
  <si>
    <t>http://group.apmoller.net/bu/mli/func/trade%20and%20Marketing/PCM/Documents/Forms/SrchrgsPrtlfio.aspx</t>
  </si>
  <si>
    <t>EMI</t>
  </si>
  <si>
    <t>Equipment Management Import</t>
  </si>
  <si>
    <t>ERS</t>
  </si>
  <si>
    <t>Emergency Risk Surcharge</t>
  </si>
  <si>
    <t>EXP</t>
  </si>
  <si>
    <t>Export Service</t>
  </si>
  <si>
    <t>FDH</t>
  </si>
  <si>
    <t>Discharge Fee - Destination</t>
  </si>
  <si>
    <t>FFC</t>
  </si>
  <si>
    <t>Forwarder Commission - Origin</t>
  </si>
  <si>
    <t>FRI</t>
  </si>
  <si>
    <t>Free In Service</t>
  </si>
  <si>
    <t>FTI</t>
  </si>
  <si>
    <t>Freight Tax Service Import</t>
  </si>
  <si>
    <t>GTE</t>
  </si>
  <si>
    <t>Government and Port Tax Export</t>
  </si>
  <si>
    <t>GTI</t>
  </si>
  <si>
    <t>Government and Port Tax Import</t>
  </si>
  <si>
    <t>HBL</t>
  </si>
  <si>
    <t>House Transport Document Service</t>
  </si>
  <si>
    <t>HDE</t>
  </si>
  <si>
    <t>Lift On Lift Off Export</t>
  </si>
  <si>
    <t>HDI</t>
  </si>
  <si>
    <t>Lift On Lift Off Import</t>
  </si>
  <si>
    <t>HEC</t>
  </si>
  <si>
    <t>Garments on Hangers Service</t>
  </si>
  <si>
    <t>HWE</t>
  </si>
  <si>
    <t>Heavy Weight Surcharge - Export</t>
  </si>
  <si>
    <t>HWI</t>
  </si>
  <si>
    <t>Heavy Weight Surcharge - Import</t>
  </si>
  <si>
    <t>IBC</t>
  </si>
  <si>
    <t>Transfer to Bonded Warehouse Service</t>
  </si>
  <si>
    <t>IHE</t>
  </si>
  <si>
    <t>Inland Haulage Export</t>
  </si>
  <si>
    <t>IHI</t>
  </si>
  <si>
    <t>Inland Haulage Import</t>
  </si>
  <si>
    <t>IWO</t>
  </si>
  <si>
    <t>Container Weighing – Origin</t>
  </si>
  <si>
    <t>IWD</t>
  </si>
  <si>
    <t>Container Weighing - Destination</t>
  </si>
  <si>
    <t>IMO1_1</t>
  </si>
  <si>
    <t>Dangerous Cargo Service Class 1.1</t>
  </si>
  <si>
    <t>IMO1_2</t>
  </si>
  <si>
    <t>Dangerous Cargo Service Class 1.2</t>
  </si>
  <si>
    <t>IMO1_3</t>
  </si>
  <si>
    <t>Dangerous Cargo Service Class 1.3</t>
  </si>
  <si>
    <t>IMO1_4</t>
  </si>
  <si>
    <t>Dangerous Cargo Service Class 1.4</t>
  </si>
  <si>
    <t>IMO1_5</t>
  </si>
  <si>
    <t>Dangerous Cargo Service Class 1.5</t>
  </si>
  <si>
    <t>IMO1_6</t>
  </si>
  <si>
    <t>Dangerous Cargo Service Class 1.6</t>
  </si>
  <si>
    <t>IMO2_1</t>
  </si>
  <si>
    <t>Dangerous Cargo Service Class 2.1</t>
  </si>
  <si>
    <t>IMO2_2</t>
  </si>
  <si>
    <t>Dangerous Cargo Service Class 2.2</t>
  </si>
  <si>
    <t>IMO2_3</t>
  </si>
  <si>
    <t>Dangerous Cargo Service Class 2.3</t>
  </si>
  <si>
    <t>IMO3</t>
  </si>
  <si>
    <t>Dangerous Cargo Service Class 3</t>
  </si>
  <si>
    <t>IMO4_1</t>
  </si>
  <si>
    <t>Dangerous Cargo Service Class 4.1</t>
  </si>
  <si>
    <t>IMO4_2</t>
  </si>
  <si>
    <t>Dangerous Cargo Service Class 4.2</t>
  </si>
  <si>
    <t>IMO4_3</t>
  </si>
  <si>
    <t>Dangerous Cargo Service Class 4.3</t>
  </si>
  <si>
    <t>IMO5_1</t>
  </si>
  <si>
    <t>Dangerous Cargo Service Class 5.1</t>
  </si>
  <si>
    <t>IMO5_2</t>
  </si>
  <si>
    <t>Dangerous Cargo Service Class 5.2</t>
  </si>
  <si>
    <t>IMO6_1</t>
  </si>
  <si>
    <t>Dangerous Cargo Service Class 6.1</t>
  </si>
  <si>
    <t>IMO6_2</t>
  </si>
  <si>
    <t>Dangerous Cargo Service Class 6.2</t>
  </si>
  <si>
    <t>IMO7</t>
  </si>
  <si>
    <t>Dangerous Cargo Service Class 7</t>
  </si>
  <si>
    <t>IMO8</t>
  </si>
  <si>
    <t>Dangerous Cargo Service Class 8</t>
  </si>
  <si>
    <t>IMO9</t>
  </si>
  <si>
    <t>Dangerous Cargo Service Class 9</t>
  </si>
  <si>
    <t>IMP</t>
  </si>
  <si>
    <t>Import Service</t>
  </si>
  <si>
    <t>JTC</t>
  </si>
  <si>
    <t>Probe Service</t>
  </si>
  <si>
    <t>LDS</t>
  </si>
  <si>
    <t>Late Documentation Fee</t>
  </si>
  <si>
    <t>LGE</t>
  </si>
  <si>
    <t>Late Gate Service - Export</t>
  </si>
  <si>
    <t>LGI</t>
  </si>
  <si>
    <t>Late Gate Service - Import</t>
  </si>
  <si>
    <t>LPF</t>
  </si>
  <si>
    <t>Late Payment Fee</t>
  </si>
  <si>
    <t>LSS</t>
  </si>
  <si>
    <t>Low Sulphur Surcharge</t>
  </si>
  <si>
    <t>MBF</t>
  </si>
  <si>
    <t>Manual Booking Fee</t>
  </si>
  <si>
    <t>MDF</t>
  </si>
  <si>
    <t>Manual Documentation Processing Fee</t>
  </si>
  <si>
    <t>MHE</t>
  </si>
  <si>
    <t>Merchant Haulage Export</t>
  </si>
  <si>
    <t>MHI</t>
  </si>
  <si>
    <t>Merchant Haulage Import</t>
  </si>
  <si>
    <t>MSE</t>
  </si>
  <si>
    <t>Multi Stop Service Exports</t>
  </si>
  <si>
    <t>MSI</t>
  </si>
  <si>
    <t>Multi Stop Service Imports</t>
  </si>
  <si>
    <t>OCG</t>
  </si>
  <si>
    <t>Origin Certificate Charge</t>
  </si>
  <si>
    <t>ODC</t>
  </si>
  <si>
    <t>Origin Dangerous Cargo Service (Inland Haulage)</t>
  </si>
  <si>
    <t>ODF</t>
  </si>
  <si>
    <t>Documentation Fee Origin</t>
  </si>
  <si>
    <t>OGS</t>
  </si>
  <si>
    <t>Cooling service - Origin</t>
  </si>
  <si>
    <t>OHC</t>
  </si>
  <si>
    <t>Terminal Handling Service - Origin</t>
  </si>
  <si>
    <t>OPA</t>
  </si>
  <si>
    <t>Arbitrary - Origin</t>
  </si>
  <si>
    <t>PAE</t>
  </si>
  <si>
    <t>Port Additionals / Port Dues Export</t>
  </si>
  <si>
    <t>PAI</t>
  </si>
  <si>
    <t>Port Additionals / Port Dues Import</t>
  </si>
  <si>
    <t>INE</t>
  </si>
  <si>
    <t>Inspection Fee - Export</t>
  </si>
  <si>
    <t>INI</t>
  </si>
  <si>
    <t>Inspection Fee - Import</t>
  </si>
  <si>
    <t>PIC</t>
  </si>
  <si>
    <t>Pick-Up Charge (Exports)</t>
  </si>
  <si>
    <t>POS</t>
  </si>
  <si>
    <t>Equipment Positioning Service</t>
  </si>
  <si>
    <t>PSE</t>
  </si>
  <si>
    <t>Port Security Service Export</t>
  </si>
  <si>
    <t>PSI</t>
  </si>
  <si>
    <t>Port Security Service Import</t>
  </si>
  <si>
    <t>PSS</t>
  </si>
  <si>
    <t>Peak Season Surcharge</t>
  </si>
  <si>
    <t>RFM</t>
  </si>
  <si>
    <t>Reefer Monitoring / Plug-in Service</t>
  </si>
  <si>
    <t>RHE</t>
  </si>
  <si>
    <t>Recovery for Handling - Export</t>
  </si>
  <si>
    <t>RHI</t>
  </si>
  <si>
    <t>Recovery for Handling - Import</t>
  </si>
  <si>
    <t>SBF</t>
  </si>
  <si>
    <t>Standard Bunker Adjustment Factor</t>
  </si>
  <si>
    <t>SEP</t>
  </si>
  <si>
    <t>Special Equipment Service</t>
  </si>
  <si>
    <t>SOC</t>
  </si>
  <si>
    <t>Shipper-Owned/Leased Equipment Fee</t>
  </si>
  <si>
    <t>SPE</t>
  </si>
  <si>
    <t>Container Stuffing Service</t>
  </si>
  <si>
    <t>SPI</t>
  </si>
  <si>
    <t>Container Stripping Service</t>
  </si>
  <si>
    <t>SWC</t>
  </si>
  <si>
    <t>Switch Transport Document Service</t>
  </si>
  <si>
    <t>T1D</t>
  </si>
  <si>
    <t>T1 Documentation Fee</t>
  </si>
  <si>
    <t>TLE</t>
  </si>
  <si>
    <t>Electronic Cargo Release Service -Export</t>
  </si>
  <si>
    <t>TLI</t>
  </si>
  <si>
    <t>Electronic Cargo Release Service - Import</t>
  </si>
  <si>
    <t>TRE</t>
  </si>
  <si>
    <t>Triaxle Chassis Export</t>
  </si>
  <si>
    <t>TRI</t>
  </si>
  <si>
    <t>Triaxle Chassis Import</t>
  </si>
  <si>
    <t>ULE</t>
  </si>
  <si>
    <t>Agency Logistics Fee Export</t>
  </si>
  <si>
    <t>ULI</t>
  </si>
  <si>
    <t>Agency Logistic Fee Import</t>
  </si>
  <si>
    <t>ULT</t>
  </si>
  <si>
    <t>Ultra Low Temperature</t>
  </si>
  <si>
    <t>WSC</t>
  </si>
  <si>
    <t>Winter Fee</t>
  </si>
  <si>
    <t>WTD</t>
  </si>
  <si>
    <t>Waiting Time Destination</t>
  </si>
  <si>
    <t>WTO</t>
  </si>
  <si>
    <t>Waiting Time Origin</t>
  </si>
  <si>
    <t>DPS</t>
  </si>
  <si>
    <t>Dry port Surcharge</t>
  </si>
  <si>
    <t>DSE</t>
  </si>
  <si>
    <t>Document Stamp Tax Export</t>
  </si>
  <si>
    <t>DSI</t>
  </si>
  <si>
    <t>Document Stamp Tax Import</t>
  </si>
  <si>
    <t>ICE</t>
  </si>
  <si>
    <t>Inland Cancellation Fee Export</t>
  </si>
  <si>
    <t>ICI</t>
  </si>
  <si>
    <t>Inland Cancellation Fee Import</t>
  </si>
  <si>
    <t>CID</t>
  </si>
  <si>
    <t>Change of Inland Destination</t>
  </si>
  <si>
    <t>SFR</t>
  </si>
  <si>
    <t>Star Fresh Reefer Service</t>
  </si>
  <si>
    <t>DLR</t>
  </si>
  <si>
    <t>Data Download request</t>
  </si>
  <si>
    <t>MGM</t>
  </si>
  <si>
    <t>Magnum Reefer Service</t>
  </si>
  <si>
    <t>FLD</t>
  </si>
  <si>
    <t>Fish Loader</t>
  </si>
  <si>
    <t>SOT</t>
  </si>
  <si>
    <t>Sortie Reefer Service</t>
  </si>
  <si>
    <t>STF</t>
  </si>
  <si>
    <t>Stuffie Reefer Service</t>
  </si>
  <si>
    <t>ASC</t>
  </si>
  <si>
    <t>Automatic Set-point Change Service</t>
  </si>
  <si>
    <t>REB</t>
  </si>
  <si>
    <t>Rebate</t>
  </si>
  <si>
    <t>UIC</t>
  </si>
  <si>
    <t>USDA Inspection Charge</t>
  </si>
  <si>
    <t>ATC</t>
  </si>
  <si>
    <t>Additional Tonnage Charge</t>
  </si>
  <si>
    <t>LCE</t>
  </si>
  <si>
    <t>Liquicool Export</t>
  </si>
  <si>
    <t>VGM</t>
  </si>
  <si>
    <t>Verified Gross Mass Charge</t>
  </si>
  <si>
    <t>GWM</t>
  </si>
  <si>
    <t>Manual transmission for Verified Gross Mass</t>
  </si>
  <si>
    <t>PQC</t>
  </si>
  <si>
    <t>Premium Quality Container</t>
  </si>
  <si>
    <t>ESC</t>
  </si>
  <si>
    <t>Extra Seal charge</t>
  </si>
  <si>
    <t>ILR</t>
  </si>
  <si>
    <t>IMO add/remove</t>
  </si>
  <si>
    <t>DWL</t>
  </si>
  <si>
    <t>Damage Waiver Limitation</t>
  </si>
  <si>
    <t>XBC</t>
  </si>
  <si>
    <t>X-border charge</t>
  </si>
  <si>
    <t>CFE</t>
  </si>
  <si>
    <t>CFS Export activities</t>
  </si>
  <si>
    <t>CFI</t>
  </si>
  <si>
    <t>CFS Import activities</t>
  </si>
  <si>
    <t>DRP</t>
  </si>
  <si>
    <t>Drop Off Charge (Imports)</t>
  </si>
  <si>
    <t>EDI</t>
  </si>
  <si>
    <t>Electronic Data Interchange fee</t>
  </si>
  <si>
    <t>CU1</t>
  </si>
  <si>
    <t>Chassis Usage/4 Business Days</t>
  </si>
  <si>
    <t>CU2</t>
  </si>
  <si>
    <t>Chassis Usage/8 Calendar Days</t>
  </si>
  <si>
    <t>CU3</t>
  </si>
  <si>
    <t>Chassis Usage/10 Calendar Days</t>
  </si>
  <si>
    <t>FIO</t>
  </si>
  <si>
    <t>3rd Party Fine Export</t>
  </si>
  <si>
    <t>FID</t>
  </si>
  <si>
    <t>3rd Party Fine Import</t>
  </si>
  <si>
    <t>CPP</t>
  </si>
  <si>
    <t>Carrier Provided Packaging</t>
  </si>
  <si>
    <t>ICO</t>
  </si>
  <si>
    <t>Inlands Campaign Origin</t>
  </si>
  <si>
    <t>ICD</t>
  </si>
  <si>
    <t>Inlands Campaign Destination</t>
  </si>
  <si>
    <t>LWC</t>
  </si>
  <si>
    <t>Low Water Surcharge</t>
  </si>
  <si>
    <t>HWC</t>
  </si>
  <si>
    <t>High Water Surcharge</t>
  </si>
  <si>
    <t>OSC</t>
  </si>
  <si>
    <t>Origin Specialised Chassis</t>
  </si>
  <si>
    <t>DSC</t>
  </si>
  <si>
    <t>Destination Specialised Chassis</t>
  </si>
  <si>
    <t>WHE</t>
  </si>
  <si>
    <t>Weekend and Holiday Haulage Export</t>
  </si>
  <si>
    <t>WHI</t>
  </si>
  <si>
    <t>Weekend and Holiday Haulage Import</t>
  </si>
  <si>
    <t>EDC</t>
  </si>
  <si>
    <t>De-coupling Export</t>
  </si>
  <si>
    <t>IDC</t>
  </si>
  <si>
    <t>De-coupling Import</t>
  </si>
  <si>
    <t>SDE</t>
  </si>
  <si>
    <t xml:space="preserve">Additional driver Export </t>
  </si>
  <si>
    <t>SDI</t>
  </si>
  <si>
    <t>Additional driver Import</t>
  </si>
  <si>
    <t>GPE</t>
  </si>
  <si>
    <t>GPS Service Export</t>
  </si>
  <si>
    <t>GPI</t>
  </si>
  <si>
    <t>GPS Service Import</t>
  </si>
  <si>
    <t>EDD</t>
  </si>
  <si>
    <t>Submission of Cargo Declaration - Export</t>
  </si>
  <si>
    <t>Current level</t>
  </si>
  <si>
    <t>Future level</t>
  </si>
  <si>
    <t>Region</t>
  </si>
  <si>
    <t>Cluster</t>
  </si>
  <si>
    <t>Country</t>
  </si>
  <si>
    <t>Port / location</t>
  </si>
  <si>
    <t>Surcharge code (select from Dropdown)</t>
  </si>
  <si>
    <t>Surcharge Name (Auto fill)</t>
  </si>
  <si>
    <t>Application (Auto fill)</t>
  </si>
  <si>
    <t>Is surcharge currently filed in AFLS?</t>
  </si>
  <si>
    <t>Valid From 
(the date it is in effect in the system)</t>
  </si>
  <si>
    <t>Direction</t>
  </si>
  <si>
    <t>Geographical scope</t>
  </si>
  <si>
    <t>Currency</t>
  </si>
  <si>
    <t>Amount</t>
  </si>
  <si>
    <t>Rate basis</t>
  </si>
  <si>
    <t>*if type size, please specify</t>
  </si>
  <si>
    <t>Is the Charge Mandatory by law ? *</t>
  </si>
  <si>
    <t>Required change* (mandatory field)</t>
  </si>
  <si>
    <t>Reasons for the Charge to be revised/expired</t>
  </si>
  <si>
    <t>Is the change approved by CENPCM?</t>
  </si>
  <si>
    <t>*if type &amp; size, please specify</t>
  </si>
  <si>
    <t>Exceptions/Notes</t>
  </si>
  <si>
    <t>Communication Matrix</t>
  </si>
  <si>
    <t>Any special External communication to be done? If "Yes" provide the relevant details</t>
  </si>
  <si>
    <t>Does this change require service contract updates? (Applicable for MARS For AFLS only Mandatory by law charges )</t>
  </si>
  <si>
    <t>Estimated Annual revenue (New charge implementation/Increase in Existing values)</t>
  </si>
  <si>
    <t>GSC Comments</t>
  </si>
  <si>
    <t>No</t>
  </si>
  <si>
    <t>Both</t>
  </si>
  <si>
    <t>per Container</t>
  </si>
  <si>
    <t>New</t>
  </si>
  <si>
    <t>Select here…</t>
  </si>
  <si>
    <t>Yes</t>
  </si>
  <si>
    <t>MBA</t>
  </si>
  <si>
    <t>Manual Booking Amendment Fee</t>
  </si>
  <si>
    <t>VP1</t>
  </si>
  <si>
    <t>VP2</t>
  </si>
  <si>
    <t>VP3</t>
  </si>
  <si>
    <t>VP4</t>
  </si>
  <si>
    <t>VP5</t>
  </si>
  <si>
    <t xml:space="preserve">
Maersk Value Protect Starter</t>
  </si>
  <si>
    <t xml:space="preserve">
Maersk Value Protect Basic</t>
  </si>
  <si>
    <t xml:space="preserve">
Maersk Value Protect Plus</t>
  </si>
  <si>
    <t xml:space="preserve">
Maersk Value Protect Extended</t>
  </si>
  <si>
    <t xml:space="preserve">
Maersk Value Protect Cool Standard</t>
  </si>
  <si>
    <t xml:space="preserve">
Maersk Value Protect Cool Advanced</t>
  </si>
  <si>
    <t>Operators</t>
  </si>
  <si>
    <t>MAEU/SAFM</t>
  </si>
  <si>
    <t>MAEU/SAFM/SEAU</t>
  </si>
  <si>
    <t>MAEU/SAFM/SEJJ</t>
  </si>
  <si>
    <t>All</t>
  </si>
  <si>
    <t>General Data (Mandatory to fill in)</t>
  </si>
  <si>
    <t>Current level (to be filled in for existing surcharge tariffs. For new surcharge code, please leave this Section blank)</t>
  </si>
  <si>
    <t>Future level (Mandatory to fill in)</t>
  </si>
  <si>
    <t>Contract Re-processing Task (please leave blank, to be filled by PCM and sent to GSCCMA team)</t>
  </si>
  <si>
    <t>Surcharge code</t>
  </si>
  <si>
    <t>Are there any SSE corridors?</t>
  </si>
  <si>
    <t>Is surcharge applicable to COC?</t>
  </si>
  <si>
    <t>Is surcharge applicable to NVOCC SOC?</t>
  </si>
  <si>
    <t>Is surcharge applicable to MLO SOC?</t>
  </si>
  <si>
    <t>SOC' field update in AFLS (Autofill)</t>
  </si>
  <si>
    <t>Is surcharge applicable to KC &amp; Long Term Contracts?</t>
  </si>
  <si>
    <t>Is surcharge applicable to PHI Domestic (D8)?</t>
  </si>
  <si>
    <t>Is the change approved by RM/PCM?</t>
  </si>
  <si>
    <t>Additional Comments to GSCTNMMCC</t>
  </si>
  <si>
    <t xml:space="preserve">Does this change require reprocessing of contracts? </t>
  </si>
  <si>
    <t>If 'Yes' in Previous Column, what is the task needed?</t>
  </si>
  <si>
    <t>Contract line Effective Date</t>
  </si>
  <si>
    <t xml:space="preserve">Additional Comments to GSCCMA </t>
  </si>
  <si>
    <t>All IAS</t>
  </si>
  <si>
    <t>BLE</t>
  </si>
  <si>
    <t>Roll-in/zero out surcharges for KC/ LT/ MLO contracts</t>
  </si>
  <si>
    <r>
      <rPr>
        <b/>
        <sz val="11"/>
        <color theme="1"/>
        <rFont val="Calibri"/>
        <family val="2"/>
        <scheme val="minor"/>
      </rPr>
      <t>Column H</t>
    </r>
    <r>
      <rPr>
        <sz val="11"/>
        <color theme="1"/>
        <rFont val="Calibri"/>
        <family val="2"/>
        <scheme val="minor"/>
      </rPr>
      <t xml:space="preserve"> : If the geographical scope involves SSE corridors, please select 'Yes'. For SSE corridor scope, please refer to 'SSE corridors' file in Surcharge sharepoint.</t>
    </r>
  </si>
  <si>
    <r>
      <rPr>
        <b/>
        <sz val="11"/>
        <color theme="1"/>
        <rFont val="Calibri"/>
        <family val="2"/>
        <scheme val="minor"/>
      </rPr>
      <t>Column I</t>
    </r>
    <r>
      <rPr>
        <sz val="11"/>
        <color theme="1"/>
        <rFont val="Calibri"/>
        <family val="2"/>
        <scheme val="minor"/>
      </rPr>
      <t xml:space="preserve"> : The default is set as 'Yes'. If not applicable, please select 'No'. This field will determine how GSC will update the surcharge in AFLS. Please refer to 'SOC' update matrix in SOP</t>
    </r>
  </si>
  <si>
    <r>
      <rPr>
        <b/>
        <sz val="11"/>
        <color theme="1"/>
        <rFont val="Calibri"/>
        <family val="2"/>
        <scheme val="minor"/>
      </rPr>
      <t>Column J</t>
    </r>
    <r>
      <rPr>
        <sz val="11"/>
        <color theme="1"/>
        <rFont val="Calibri"/>
        <family val="2"/>
        <scheme val="minor"/>
      </rPr>
      <t xml:space="preserve"> : Please select whether it is applicable to NVOCC SOC. This field will determine how GSC will update the surcharge in AFLS. Please refer to 'SOC' update matrix in SOP</t>
    </r>
  </si>
  <si>
    <r>
      <rPr>
        <b/>
        <sz val="11"/>
        <color theme="1"/>
        <rFont val="Calibri"/>
        <family val="2"/>
        <scheme val="minor"/>
      </rPr>
      <t>Column K</t>
    </r>
    <r>
      <rPr>
        <sz val="11"/>
        <color theme="1"/>
        <rFont val="Calibri"/>
        <family val="2"/>
        <scheme val="minor"/>
      </rPr>
      <t xml:space="preserve"> :Please select whether it is applicable to MLO SOC. This field will determine how GSC will update the surcharge in AFLS. Please refer to 'SOC' update matrix in SOP</t>
    </r>
  </si>
  <si>
    <r>
      <rPr>
        <b/>
        <sz val="11"/>
        <color theme="1"/>
        <rFont val="Calibri"/>
        <family val="2"/>
        <scheme val="minor"/>
      </rPr>
      <t xml:space="preserve">Column L </t>
    </r>
    <r>
      <rPr>
        <sz val="11"/>
        <color theme="1"/>
        <rFont val="Calibri"/>
        <family val="2"/>
        <scheme val="minor"/>
      </rPr>
      <t>:Please select whether it is applicable to KC/LT contracts.</t>
    </r>
  </si>
  <si>
    <r>
      <rPr>
        <b/>
        <sz val="11"/>
        <color theme="1"/>
        <rFont val="Calibri"/>
        <family val="2"/>
        <scheme val="minor"/>
      </rPr>
      <t>Column K</t>
    </r>
    <r>
      <rPr>
        <sz val="11"/>
        <color theme="1"/>
        <rFont val="Calibri"/>
        <family val="2"/>
        <scheme val="minor"/>
      </rPr>
      <t xml:space="preserve"> :Please select whether it is applicable to PHI - Domestic (D8).</t>
    </r>
  </si>
  <si>
    <t>Document revised date : 31-January-2019</t>
  </si>
  <si>
    <t>General guidelines Sealand Asia:</t>
  </si>
  <si>
    <t>Countries</t>
  </si>
  <si>
    <t>Contract Re-processing task</t>
  </si>
  <si>
    <t>Applicable to COC (Y/N)</t>
  </si>
  <si>
    <t>Applicable to NVOCC SOC (Y/N)</t>
  </si>
  <si>
    <t>Applicable to MLO SOC (Y/N)</t>
  </si>
  <si>
    <t>COCNVOCCMLO</t>
  </si>
  <si>
    <t>‘SOC’ field in AFLS</t>
  </si>
  <si>
    <t>SG</t>
  </si>
  <si>
    <t>blank</t>
  </si>
  <si>
    <t>BN</t>
  </si>
  <si>
    <t>Re-trigger contract lines for all contracts except KC/LT/ MLO contracts</t>
  </si>
  <si>
    <t>E. MAL</t>
  </si>
  <si>
    <t>Re-trigger contract lines for all contracts including KC/LT/MLO contracts</t>
  </si>
  <si>
    <t>MY (excl E.MAL)</t>
  </si>
  <si>
    <t>PH-IAS</t>
  </si>
  <si>
    <t>PH-D8</t>
  </si>
  <si>
    <t xml:space="preserve">ID </t>
  </si>
  <si>
    <t>VN</t>
  </si>
  <si>
    <t>KH</t>
  </si>
  <si>
    <t>TH</t>
  </si>
  <si>
    <t>MM</t>
  </si>
  <si>
    <t>RU</t>
  </si>
  <si>
    <t>JP</t>
  </si>
  <si>
    <t>KR</t>
  </si>
  <si>
    <t>TW</t>
  </si>
  <si>
    <t xml:space="preserve">PRS </t>
  </si>
  <si>
    <t>HK</t>
  </si>
  <si>
    <t>MO</t>
  </si>
  <si>
    <t>PRN</t>
  </si>
  <si>
    <t>MN</t>
  </si>
  <si>
    <t>PRE</t>
  </si>
  <si>
    <t>BD</t>
  </si>
  <si>
    <t>FRO</t>
  </si>
  <si>
    <t>FTE</t>
  </si>
  <si>
    <t>Freight Tax Service Export</t>
  </si>
  <si>
    <t>LDE</t>
  </si>
  <si>
    <t>LDI</t>
  </si>
  <si>
    <t>BLI</t>
  </si>
  <si>
    <t>Payer Amendment Fee - Origin</t>
  </si>
  <si>
    <t>PAO</t>
  </si>
  <si>
    <t>EBS</t>
  </si>
  <si>
    <t>Emergency Bunker Fee</t>
  </si>
  <si>
    <t>USD</t>
  </si>
  <si>
    <t>Amendment</t>
  </si>
  <si>
    <t>BAF</t>
  </si>
  <si>
    <t>CBF</t>
  </si>
  <si>
    <t>CDT</t>
  </si>
  <si>
    <t>CED</t>
  </si>
  <si>
    <t>CST</t>
  </si>
  <si>
    <t>CTE</t>
  </si>
  <si>
    <t>CTI</t>
  </si>
  <si>
    <t>CWS</t>
  </si>
  <si>
    <t>DLW</t>
  </si>
  <si>
    <t>DMR</t>
  </si>
  <si>
    <t>DOI</t>
  </si>
  <si>
    <t>DTS</t>
  </si>
  <si>
    <t>EFF</t>
  </si>
  <si>
    <t>EFS</t>
  </si>
  <si>
    <t>FBI</t>
  </si>
  <si>
    <t>FPA</t>
  </si>
  <si>
    <t>FUD</t>
  </si>
  <si>
    <t>FUO</t>
  </si>
  <si>
    <t>HVP</t>
  </si>
  <si>
    <t>IAE</t>
  </si>
  <si>
    <t>IAI</t>
  </si>
  <si>
    <t>IBE</t>
  </si>
  <si>
    <t>IDD</t>
  </si>
  <si>
    <t>IFF</t>
  </si>
  <si>
    <t>IFS</t>
  </si>
  <si>
    <t>ILD</t>
  </si>
  <si>
    <t>ILH</t>
  </si>
  <si>
    <t>ILO</t>
  </si>
  <si>
    <t>INS</t>
  </si>
  <si>
    <t>IPE</t>
  </si>
  <si>
    <t>IPI</t>
  </si>
  <si>
    <t>LCI</t>
  </si>
  <si>
    <t>LVP</t>
  </si>
  <si>
    <t>MID</t>
  </si>
  <si>
    <t>OLW</t>
  </si>
  <si>
    <t>PAD</t>
  </si>
  <si>
    <t>PIP</t>
  </si>
  <si>
    <t>POE</t>
  </si>
  <si>
    <t>POI</t>
  </si>
  <si>
    <t>PPE</t>
  </si>
  <si>
    <t>PPI</t>
  </si>
  <si>
    <t>PRI</t>
  </si>
  <si>
    <t>PTI</t>
  </si>
  <si>
    <t>RFE</t>
  </si>
  <si>
    <t>RFI</t>
  </si>
  <si>
    <t>SBC</t>
  </si>
  <si>
    <t>SEH-</t>
  </si>
  <si>
    <t>SIH</t>
  </si>
  <si>
    <t>STD</t>
  </si>
  <si>
    <t>STS</t>
  </si>
  <si>
    <t>TCE</t>
  </si>
  <si>
    <t>TCI</t>
  </si>
  <si>
    <t>Automatic Set point change Service</t>
  </si>
  <si>
    <t>Bunker Adjustment Factor</t>
  </si>
  <si>
    <t>Transport Document Issuance - Export</t>
  </si>
  <si>
    <t>Transport Document Issuance - Import</t>
  </si>
  <si>
    <t>Cross Booking Fee</t>
  </si>
  <si>
    <t>Duties and/or User Fees</t>
  </si>
  <si>
    <t>Change of Destination- Restows</t>
  </si>
  <si>
    <t>Change of inland destination</t>
  </si>
  <si>
    <t>Change of Destination</t>
  </si>
  <si>
    <t>Cold Storage</t>
  </si>
  <si>
    <t>Change in Transport mode - Export</t>
  </si>
  <si>
    <t>Change in Transport mode - Import</t>
  </si>
  <si>
    <t>Chassis Usage/8 Calendar days</t>
  </si>
  <si>
    <t>Chassis Usage/10 Calendar days</t>
  </si>
  <si>
    <t>Container Weighing Service</t>
  </si>
  <si>
    <t>Destination Dangerous Cargo Service (inland haulage)</t>
  </si>
  <si>
    <t>Documentation Fee Destination</t>
  </si>
  <si>
    <t>Cooling Service - Destination</t>
  </si>
  <si>
    <t>Destination Low Water</t>
  </si>
  <si>
    <t>Demurrage Fee</t>
  </si>
  <si>
    <t>Delivery Order Issuance - Import</t>
  </si>
  <si>
    <t>Dry Port Surcharge</t>
  </si>
  <si>
    <t>Destination Specialised Chassis Charge</t>
  </si>
  <si>
    <t>Detention Fee - Export</t>
  </si>
  <si>
    <t>Submission of Cargo Declaration- Export</t>
  </si>
  <si>
    <t>Environmental Fuel Fee</t>
  </si>
  <si>
    <t>Export Intermodal Fuel Fee</t>
  </si>
  <si>
    <t>Equipment Management Fee - Export</t>
  </si>
  <si>
    <t>Equipment Management Fee - Import</t>
  </si>
  <si>
    <t>Extra Seal Charge</t>
  </si>
  <si>
    <t>Fixed Bunker Insurance</t>
  </si>
  <si>
    <t>Freight Forwarder Commission- Origin</t>
  </si>
  <si>
    <t>Third Party Fine Import</t>
  </si>
  <si>
    <t>Third Party Fine Export</t>
  </si>
  <si>
    <t>Fresh Pass</t>
  </si>
  <si>
    <t>Free in service</t>
  </si>
  <si>
    <t>Free Out service</t>
  </si>
  <si>
    <t>Futile Trip Import</t>
  </si>
  <si>
    <t>Futile Trip Export</t>
  </si>
  <si>
    <t>Government &amp; Port Tax Export</t>
  </si>
  <si>
    <t>Government &amp; Port Tax Import</t>
  </si>
  <si>
    <t>High Value Pharmaceuticals</t>
  </si>
  <si>
    <t>Inland Additional Export Service</t>
  </si>
  <si>
    <t>Inland Additional Import Service</t>
  </si>
  <si>
    <t>Transfer to Bonded Warehouse Service - Export</t>
  </si>
  <si>
    <t>Import Door Delivery Surcharge</t>
  </si>
  <si>
    <t>Inland Inspection Fee</t>
  </si>
  <si>
    <t>Import Intermodal Fuel Fee</t>
  </si>
  <si>
    <t>Inland Haulage Fee- Export</t>
  </si>
  <si>
    <t>Inland Haulage Fee- Import</t>
  </si>
  <si>
    <t>IMO label add/remove - Destination</t>
  </si>
  <si>
    <t>Landside Haulage</t>
  </si>
  <si>
    <t>IMO label add/remove - Origin</t>
  </si>
  <si>
    <t>Insurance premium (pass on to insurance provider)</t>
  </si>
  <si>
    <t>Inland Peak Season Surcharge - Export</t>
  </si>
  <si>
    <t>Inland Peak Season Surcharge - Import</t>
  </si>
  <si>
    <t xml:space="preserve"> Container weighing - Destination</t>
  </si>
  <si>
    <t xml:space="preserve"> Container weighing - Origin</t>
  </si>
  <si>
    <t>LiquiCool Export</t>
  </si>
  <si>
    <t>LiquiCool Import</t>
  </si>
  <si>
    <t>Late documentation fee - Export</t>
  </si>
  <si>
    <t>Late documentation fee - Import</t>
  </si>
  <si>
    <t>Low Value Pharmaceuticals</t>
  </si>
  <si>
    <t>Mis declaration fee- Origin</t>
  </si>
  <si>
    <t>Multi-Stop Service Export</t>
  </si>
  <si>
    <t>Multi-Stop Service Import</t>
  </si>
  <si>
    <t>Cooling Service - Origin</t>
  </si>
  <si>
    <t>Origin Low Water</t>
  </si>
  <si>
    <t>Origin Specialised Chassis Charge</t>
  </si>
  <si>
    <t>Payer Amendment Fee - Destination</t>
  </si>
  <si>
    <t>Pick-up Charge (Exports)</t>
  </si>
  <si>
    <t>Pier Pass</t>
  </si>
  <si>
    <t>Equipment Positioning Service - Export</t>
  </si>
  <si>
    <t>Equipment Positioning Service - Import</t>
  </si>
  <si>
    <t xml:space="preserve"> Pre-Pull service Export</t>
  </si>
  <si>
    <t>Pre-Pull service Import</t>
  </si>
  <si>
    <t>Priority Rail Service</t>
  </si>
  <si>
    <t>Pre Trip Inspection</t>
  </si>
  <si>
    <t>Reefer Monitoring / Plug-in Service - Export</t>
  </si>
  <si>
    <t>Reefer Monitoring / Plug-in Service - Import</t>
  </si>
  <si>
    <t>Spot Booking Compensation</t>
  </si>
  <si>
    <t>Additional driver Export</t>
  </si>
  <si>
    <t>Special Export haulage</t>
  </si>
  <si>
    <t>Special Import haulage</t>
  </si>
  <si>
    <t>Shipper's owned/ leased Equipment Fee</t>
  </si>
  <si>
    <t>Stuffing/Stripping Service</t>
  </si>
  <si>
    <t>Single Truck Surcharge - Destination</t>
  </si>
  <si>
    <t>Single Truck Surcharge - Origin</t>
  </si>
  <si>
    <t>Switch Transport Document</t>
  </si>
  <si>
    <t>Temporary Customs Service - Export</t>
  </si>
  <si>
    <t>Temporary Customs Service - Import</t>
  </si>
  <si>
    <t>Electronic cargo release service - Export</t>
  </si>
  <si>
    <t>Electronic cargo release service - Import</t>
  </si>
  <si>
    <t>Tri-Axle chassis Export</t>
  </si>
  <si>
    <t>Tri-Axle chassis Import</t>
  </si>
  <si>
    <t>USDA Inspection Fee</t>
  </si>
  <si>
    <t>S/M</t>
  </si>
  <si>
    <t>S</t>
  </si>
  <si>
    <t>M</t>
  </si>
  <si>
    <t>OBK</t>
  </si>
  <si>
    <t>DBK</t>
  </si>
  <si>
    <t>Weight Discrepancy Fee</t>
  </si>
  <si>
    <t>WDF</t>
  </si>
  <si>
    <t>3DI</t>
  </si>
  <si>
    <t>ARB</t>
  </si>
  <si>
    <t>CAF</t>
  </si>
  <si>
    <t>CAT</t>
  </si>
  <si>
    <t>CHA</t>
  </si>
  <si>
    <t>CLE</t>
  </si>
  <si>
    <t>CLI</t>
  </si>
  <si>
    <t>DPO</t>
  </si>
  <si>
    <t>DPR</t>
  </si>
  <si>
    <t>DTR</t>
  </si>
  <si>
    <t>DTV</t>
  </si>
  <si>
    <t>EIE</t>
  </si>
  <si>
    <t>EII</t>
  </si>
  <si>
    <t>EX1</t>
  </si>
  <si>
    <t>EX2</t>
  </si>
  <si>
    <t>EX3</t>
  </si>
  <si>
    <t>EX4</t>
  </si>
  <si>
    <t>FAF</t>
  </si>
  <si>
    <t>FLR</t>
  </si>
  <si>
    <t>FTD</t>
  </si>
  <si>
    <t>GIF</t>
  </si>
  <si>
    <t>HZD</t>
  </si>
  <si>
    <t>LLD</t>
  </si>
  <si>
    <t>LUD</t>
  </si>
  <si>
    <t>OPN</t>
  </si>
  <si>
    <t>ORC</t>
  </si>
  <si>
    <t>ORK</t>
  </si>
  <si>
    <t>ORT</t>
  </si>
  <si>
    <t>ORU</t>
  </si>
  <si>
    <t>OSP</t>
  </si>
  <si>
    <t>RNS</t>
  </si>
  <si>
    <t>SAR</t>
  </si>
  <si>
    <t>SCA</t>
  </si>
  <si>
    <t>SCE</t>
  </si>
  <si>
    <t>SCI</t>
  </si>
  <si>
    <t>SLC</t>
  </si>
  <si>
    <t>TGE</t>
  </si>
  <si>
    <t>TGI</t>
  </si>
  <si>
    <t>TNK</t>
  </si>
  <si>
    <t>TPE</t>
  </si>
  <si>
    <t>TPI</t>
  </si>
  <si>
    <t>TVE</t>
  </si>
  <si>
    <t>TVI</t>
  </si>
  <si>
    <t>VTI</t>
  </si>
  <si>
    <t>WSH</t>
  </si>
  <si>
    <t>WSI</t>
  </si>
  <si>
    <t>IPT</t>
  </si>
  <si>
    <t>RTC</t>
  </si>
  <si>
    <t>EDR</t>
  </si>
  <si>
    <t>MSR</t>
  </si>
  <si>
    <t>WTR</t>
  </si>
  <si>
    <t>XBR</t>
  </si>
  <si>
    <t>ARE</t>
  </si>
  <si>
    <t>AFO</t>
  </si>
  <si>
    <t>TLC</t>
  </si>
  <si>
    <t>TSL</t>
  </si>
  <si>
    <t>COU</t>
  </si>
  <si>
    <t>MES</t>
  </si>
  <si>
    <t>BKC</t>
  </si>
  <si>
    <t>COP</t>
  </si>
  <si>
    <t>DNG</t>
  </si>
  <si>
    <t>DGC</t>
  </si>
  <si>
    <t>VRE</t>
  </si>
  <si>
    <t>VRI</t>
  </si>
  <si>
    <t>PCC</t>
  </si>
  <si>
    <t>UCI</t>
  </si>
  <si>
    <t>FSP</t>
  </si>
  <si>
    <t>FPE</t>
  </si>
  <si>
    <t>FPI</t>
  </si>
  <si>
    <t>MAC</t>
  </si>
  <si>
    <t>CPO</t>
  </si>
  <si>
    <t>CPD</t>
  </si>
  <si>
    <t>CAE</t>
  </si>
  <si>
    <t>CAI</t>
  </si>
  <si>
    <t>CTO</t>
  </si>
  <si>
    <t>CTD</t>
  </si>
  <si>
    <t>CDO</t>
  </si>
  <si>
    <t>CDD</t>
  </si>
  <si>
    <t>DUO</t>
  </si>
  <si>
    <t>DUD</t>
  </si>
  <si>
    <t>PCE</t>
  </si>
  <si>
    <t>PCI</t>
  </si>
  <si>
    <t>ECO</t>
  </si>
  <si>
    <t>PEO</t>
  </si>
  <si>
    <t>PED</t>
  </si>
  <si>
    <t>PAM</t>
  </si>
  <si>
    <t>RBC</t>
  </si>
  <si>
    <t>CWD</t>
  </si>
  <si>
    <t>TKE</t>
  </si>
  <si>
    <t>TKI</t>
  </si>
  <si>
    <t>DPI</t>
  </si>
  <si>
    <t>IOE</t>
  </si>
  <si>
    <t>IOI</t>
  </si>
  <si>
    <t>FME</t>
  </si>
  <si>
    <t>FMI</t>
  </si>
  <si>
    <t>FCE</t>
  </si>
  <si>
    <t>FCI</t>
  </si>
  <si>
    <t>LLE</t>
  </si>
  <si>
    <t>LLI</t>
  </si>
  <si>
    <t>SLE</t>
  </si>
  <si>
    <t>SLI</t>
  </si>
  <si>
    <t>SIE</t>
  </si>
  <si>
    <t>SII</t>
  </si>
  <si>
    <t>DAE</t>
  </si>
  <si>
    <t>DAI</t>
  </si>
  <si>
    <t>TTE</t>
  </si>
  <si>
    <t>TTI</t>
  </si>
  <si>
    <t>ELH</t>
  </si>
  <si>
    <t>CP2</t>
  </si>
  <si>
    <t>[US Flag] 3D Inspection</t>
  </si>
  <si>
    <t>[US Flag] Port Arbitrary</t>
  </si>
  <si>
    <t>[US Flag] Currency Adjustment Factor</t>
  </si>
  <si>
    <t>[US Flag] Controlled Atmosphere</t>
  </si>
  <si>
    <t>[US Flag] CHASSIS (FROM PORT, NON-POOL)</t>
  </si>
  <si>
    <t>[US Flag] Cargo Clearance Export</t>
  </si>
  <si>
    <t>[US Flag] Cargo Clearance Import</t>
  </si>
  <si>
    <t>[US Flag] Drop and Pick</t>
  </si>
  <si>
    <t>[US Flag] Drop and Pick Round Robin</t>
  </si>
  <si>
    <t>[US Flag] Dual Temperature Reefer Service</t>
  </si>
  <si>
    <t>[US Flag] Daily ITV</t>
  </si>
  <si>
    <t>[US Flag] Enhanced ITV export</t>
  </si>
  <si>
    <t>[US Flag] Enhanced ITV import</t>
  </si>
  <si>
    <t>[US Flag] Expedited Delivery Up to 199 miles</t>
  </si>
  <si>
    <t>[US Flag] Expedited Delivery 401-599 miles</t>
  </si>
  <si>
    <t>[US Flag] Expedited Delivery 200-400 miles</t>
  </si>
  <si>
    <t>[US Flag] Expedited Delivery &gt; 599 miles</t>
  </si>
  <si>
    <t>[US Flag] Fuel Adjustment Factor</t>
  </si>
  <si>
    <t>[US Flag] Flat Rack Surcharge</t>
  </si>
  <si>
    <t>[US Flag] Flatrack Tie-Down Equipment</t>
  </si>
  <si>
    <t>[US Flag] Guam Inspection Fee for Fruits/Veggies</t>
  </si>
  <si>
    <t>[US Flag] Hazardous Surcharge</t>
  </si>
  <si>
    <t>[US Flag] Live Load</t>
  </si>
  <si>
    <t>[US Flag] Live Unload</t>
  </si>
  <si>
    <t>[US Flag] Opentop Container</t>
  </si>
  <si>
    <t>[US Flag] Outer Routing - Chaman</t>
  </si>
  <si>
    <t>[US Flag] Outer Routing - KKT</t>
  </si>
  <si>
    <t>[US Flag] OUTER ROUTING TORKHAM</t>
  </si>
  <si>
    <t>[US Flag] Outer Routing - KUT</t>
  </si>
  <si>
    <t>[US Flag] ORIGIN SPECIAL SERVICES</t>
  </si>
  <si>
    <t>[US Flag] Rinsing Service</t>
  </si>
  <si>
    <t>[US Flag] Small Arms Ammunition</t>
  </si>
  <si>
    <t>[US Flag] SCANNING</t>
  </si>
  <si>
    <t>[US Flag] Security Convoy export</t>
  </si>
  <si>
    <t>[US Flag] Security Convoy import</t>
  </si>
  <si>
    <t>[US Flag] Side Loader Chassis</t>
  </si>
  <si>
    <t>[US Flag] Transloading Origin General</t>
  </si>
  <si>
    <t>[US Flag] Transloading Destination General</t>
  </si>
  <si>
    <t>[US Flag] Tank Container</t>
  </si>
  <si>
    <t>[US Flag] Tarping Origin</t>
  </si>
  <si>
    <t>[US Flag] Tarping Destination</t>
  </si>
  <si>
    <t>[US Flag] Transloading Origin Vehicle</t>
  </si>
  <si>
    <t>[US Flag] Transloading Destination Vehicle</t>
  </si>
  <si>
    <t>[US Flag] Veterinarian Inspectable</t>
  </si>
  <si>
    <t>[US Flag] Washing</t>
  </si>
  <si>
    <t>[US Flag] Interior Washing</t>
  </si>
  <si>
    <t>Ins premium tax (pass on to insurer)</t>
  </si>
  <si>
    <t xml:space="preserve">Reefer truck Charge </t>
  </si>
  <si>
    <t xml:space="preserve">Reefer truck De-coupling/Drop and Pick </t>
  </si>
  <si>
    <t>Reefer truck Multi Stop Service</t>
  </si>
  <si>
    <t>Reefer truck Waiting time</t>
  </si>
  <si>
    <t>Reefer truck X-border</t>
  </si>
  <si>
    <t>Advance Release</t>
  </si>
  <si>
    <t>Cargo Hold-Aforo Rojo</t>
  </si>
  <si>
    <t>Free Trade Agreement</t>
  </si>
  <si>
    <t>Transhipment Letter</t>
  </si>
  <si>
    <t>Courier</t>
  </si>
  <si>
    <t>Messenger service</t>
  </si>
  <si>
    <t>Booking coordination</t>
  </si>
  <si>
    <t>Change of provision</t>
  </si>
  <si>
    <t xml:space="preserve">Destination Non-Genset Use Charge     </t>
  </si>
  <si>
    <t>Destination Genset Charge</t>
  </si>
  <si>
    <t>Vado Ligure compensation Charge - Export</t>
  </si>
  <si>
    <t>Vado Ligure compensation Charge - 
Import</t>
  </si>
  <si>
    <t>Panama Canal Charge</t>
  </si>
  <si>
    <t>Unassigned Container Fee -Import</t>
  </si>
  <si>
    <t>Flex Hub</t>
  </si>
  <si>
    <t>Fresh Pass -Export</t>
  </si>
  <si>
    <t xml:space="preserve">Fresh Pass - Import </t>
  </si>
  <si>
    <t>Maersk Accelerate</t>
  </si>
  <si>
    <t>Customs  Port Costs - Origin</t>
  </si>
  <si>
    <t>Customs Port Costs - Destination</t>
  </si>
  <si>
    <t>Customs Additional Item Charge -Export</t>
  </si>
  <si>
    <t>Customs Additional Item Charge-Import</t>
  </si>
  <si>
    <t>Customs Tax / VAT - Origin</t>
  </si>
  <si>
    <t>Customs Tax / VAT - Destination</t>
  </si>
  <si>
    <t>Customs Duty - Origin</t>
  </si>
  <si>
    <t>Customs Duty - Destination</t>
  </si>
  <si>
    <t xml:space="preserve"> Customs Deferment Usage -Origin</t>
  </si>
  <si>
    <t>Customs Deferment Usage-Destination</t>
  </si>
  <si>
    <t>Payment by Cheque - Export</t>
  </si>
  <si>
    <t xml:space="preserve">Payment by Cheque - Import  </t>
  </si>
  <si>
    <t>Maersk ECO Delivery</t>
  </si>
  <si>
    <t xml:space="preserve">Equipment Positioning Service – Export (CY) </t>
  </si>
  <si>
    <t xml:space="preserve">Equipment Positioning Service – Import (CY) </t>
  </si>
  <si>
    <t>Pending Advance Manifest Requisites</t>
  </si>
  <si>
    <t>Booking Services - Origin</t>
  </si>
  <si>
    <t>Booking Services - Destination</t>
  </si>
  <si>
    <t>Spot Rollable Compensation</t>
  </si>
  <si>
    <t>Ocean Container Weighing – Destination</t>
  </si>
  <si>
    <t>Token Fee - Export</t>
  </si>
  <si>
    <t>Token Fee - Import</t>
  </si>
  <si>
    <t>Dry port Surcharge Import</t>
  </si>
  <si>
    <t>Inland overweight Export</t>
  </si>
  <si>
    <t>Inland overweight Import</t>
  </si>
  <si>
    <t>Fumigation &amp; Gas measurement - Export</t>
  </si>
  <si>
    <t>Fumigation &amp; Gas measurement - Import</t>
  </si>
  <si>
    <t>Flatbed Chassis Export</t>
  </si>
  <si>
    <t>Flatbed Chassis Import</t>
  </si>
  <si>
    <t>Low Flatbed / Low Deck Chassis Export</t>
  </si>
  <si>
    <t>Low Flatbed / Low Deck Chassis Import</t>
  </si>
  <si>
    <t>Slide Trailer Export</t>
  </si>
  <si>
    <t>Slide Trailer Import</t>
  </si>
  <si>
    <t>Side Loader Chassis Export</t>
  </si>
  <si>
    <t>Side Loader Chassis Import</t>
  </si>
  <si>
    <t>Double Axle Chassis Export</t>
  </si>
  <si>
    <t>Double Axle Chassis Import</t>
  </si>
  <si>
    <t>Tipper Trailer Export</t>
  </si>
  <si>
    <t>Tipper Trailer Import</t>
  </si>
  <si>
    <t>Export Landside Haulage</t>
  </si>
  <si>
    <t>Captain Peter - Reefer Monitoring</t>
  </si>
  <si>
    <t>AES</t>
  </si>
  <si>
    <t>AES Filing</t>
  </si>
  <si>
    <t>BAE</t>
  </si>
  <si>
    <t>Spot Booking Amendment Fee</t>
  </si>
  <si>
    <t>BCL</t>
  </si>
  <si>
    <t>Spot Booking Cancellation Fee</t>
  </si>
  <si>
    <t>BII</t>
  </si>
  <si>
    <t>Bunker Increase Insurance</t>
  </si>
  <si>
    <t>BNS</t>
  </si>
  <si>
    <t>Spot Booking No Show Fee</t>
  </si>
  <si>
    <t>CAD</t>
  </si>
  <si>
    <t>Change of Destination - Administrative Cost</t>
  </si>
  <si>
    <t>CHE</t>
  </si>
  <si>
    <t>Cold Store - Handling Activities - EXP</t>
  </si>
  <si>
    <t>CHI</t>
  </si>
  <si>
    <t>Cold Store - Handling Activities - IMP</t>
  </si>
  <si>
    <t>CIE</t>
  </si>
  <si>
    <t>Cold Store - Inspection Charge - EXP</t>
  </si>
  <si>
    <t>CII</t>
  </si>
  <si>
    <t>Cold Store - Inspection Charge - IMP</t>
  </si>
  <si>
    <t>CME</t>
  </si>
  <si>
    <t>Combined DnD - Export</t>
  </si>
  <si>
    <t>CMI</t>
  </si>
  <si>
    <t>Combined DnD - Import</t>
  </si>
  <si>
    <t>CND</t>
  </si>
  <si>
    <t>Customs Navigator Fee - Destination</t>
  </si>
  <si>
    <t>CNO</t>
  </si>
  <si>
    <t>Customs Navigator Fee - Origin</t>
  </si>
  <si>
    <t>CP1</t>
  </si>
  <si>
    <t>Container Protect Essential</t>
  </si>
  <si>
    <t>CP3</t>
  </si>
  <si>
    <t>Container Protect Unlimited</t>
  </si>
  <si>
    <t>CP4</t>
  </si>
  <si>
    <t>Container Protect Add-on</t>
  </si>
  <si>
    <t>CSE</t>
  </si>
  <si>
    <t>Cold store - Storage - EXP</t>
  </si>
  <si>
    <t>CSI</t>
  </si>
  <si>
    <t>Cold store - Storage - IMP</t>
  </si>
  <si>
    <t>CVE</t>
  </si>
  <si>
    <t>Cold store - Value added - EXP</t>
  </si>
  <si>
    <t>CVI</t>
  </si>
  <si>
    <t>Cold store - Value added - IMP</t>
  </si>
  <si>
    <t>DCD</t>
  </si>
  <si>
    <t>Depot Full Container Storage - Destination</t>
  </si>
  <si>
    <t>DCO</t>
  </si>
  <si>
    <t>Depot Full Container Storage - Origin</t>
  </si>
  <si>
    <t>Detention in Transit</t>
  </si>
  <si>
    <t>DME</t>
  </si>
  <si>
    <t>Demurrage Fee-Export</t>
  </si>
  <si>
    <t>DMI</t>
  </si>
  <si>
    <t>Demurrage Fee-Import</t>
  </si>
  <si>
    <t>DSD</t>
  </si>
  <si>
    <t>Drop and Swap Import</t>
  </si>
  <si>
    <t>DSO</t>
  </si>
  <si>
    <t>Drop and Swap Export</t>
  </si>
  <si>
    <t>DTE</t>
  </si>
  <si>
    <t>DTI</t>
  </si>
  <si>
    <t>Detention Fee- Import</t>
  </si>
  <si>
    <t>EPP</t>
  </si>
  <si>
    <t>Non-CONT REEF TRK Pre-Pull - EXP</t>
  </si>
  <si>
    <t>ETL</t>
  </si>
  <si>
    <t>Non-CONT REEF TRK Layover EXP</t>
  </si>
  <si>
    <t>ETS</t>
  </si>
  <si>
    <t>Non-CONT REEF TRK Stopoff EXP</t>
  </si>
  <si>
    <t>F01</t>
  </si>
  <si>
    <t xml:space="preserve"> Freetime Extension 1Day</t>
  </si>
  <si>
    <t>F02</t>
  </si>
  <si>
    <t xml:space="preserve"> Freetime Extension 2 Days</t>
  </si>
  <si>
    <t>F03</t>
  </si>
  <si>
    <t xml:space="preserve"> Freetime Extension 3 Days</t>
  </si>
  <si>
    <t>F04</t>
  </si>
  <si>
    <t xml:space="preserve"> Freetime Extension 4 Days</t>
  </si>
  <si>
    <t>F05</t>
  </si>
  <si>
    <t xml:space="preserve"> Freetime Extension 5 Days</t>
  </si>
  <si>
    <t>F06</t>
  </si>
  <si>
    <t xml:space="preserve"> Freetime Extension 6 Days</t>
  </si>
  <si>
    <t>F07</t>
  </si>
  <si>
    <t xml:space="preserve"> Freetime Extension 7 Days</t>
  </si>
  <si>
    <t>F08</t>
  </si>
  <si>
    <t xml:space="preserve"> Freetime Extension 8 Days</t>
  </si>
  <si>
    <t>F09</t>
  </si>
  <si>
    <t xml:space="preserve"> Freetime Extension 9 Days</t>
  </si>
  <si>
    <t>F10</t>
  </si>
  <si>
    <t xml:space="preserve"> Freetime Extension 10 Days</t>
  </si>
  <si>
    <t>F11</t>
  </si>
  <si>
    <t xml:space="preserve"> Freetime Extension 11 Days</t>
  </si>
  <si>
    <t>F12</t>
  </si>
  <si>
    <t xml:space="preserve"> Freetime Extension 12 Days</t>
  </si>
  <si>
    <t>F13</t>
  </si>
  <si>
    <t xml:space="preserve"> Freetime Extension 13 Days</t>
  </si>
  <si>
    <t>F14</t>
  </si>
  <si>
    <t xml:space="preserve"> Freetime Extension 14 Days</t>
  </si>
  <si>
    <t>GRS</t>
  </si>
  <si>
    <t>Gulf Emergency Risk Surcharge</t>
  </si>
  <si>
    <t>ILE</t>
  </si>
  <si>
    <t>Cold store - LCL Service Charge - EXP</t>
  </si>
  <si>
    <t>ILI</t>
  </si>
  <si>
    <t>Cold store - LCL Service Charge - IMP</t>
  </si>
  <si>
    <t>IMO CLASS 1.1</t>
  </si>
  <si>
    <t>IMO CLASS 1.2</t>
  </si>
  <si>
    <t>IMO CLASS 1.3</t>
  </si>
  <si>
    <t>IMO CLASS 1.4</t>
  </si>
  <si>
    <t>IMO CLASS 1.5</t>
  </si>
  <si>
    <t>IMO CLASS 1.6</t>
  </si>
  <si>
    <t>IMO CLASS 2.1</t>
  </si>
  <si>
    <t>IMO CLASS 2.2</t>
  </si>
  <si>
    <t>IMO CLASS 2.3</t>
  </si>
  <si>
    <t>IMO CLASS 3</t>
  </si>
  <si>
    <t>IMO CLASS 4.1</t>
  </si>
  <si>
    <t>IMO CLASS 4.2</t>
  </si>
  <si>
    <t>IMO CLASS 4.3</t>
  </si>
  <si>
    <t>IMO CLASS 5.1</t>
  </si>
  <si>
    <t>IMO CLASS 5.2</t>
  </si>
  <si>
    <t>IMO CLASS 6.1</t>
  </si>
  <si>
    <t>IMO CLASS 6.2</t>
  </si>
  <si>
    <t>IMO CLASS 7</t>
  </si>
  <si>
    <t>IMO CLASS 8</t>
  </si>
  <si>
    <t>IMO CLASS 9</t>
  </si>
  <si>
    <t>IPP</t>
  </si>
  <si>
    <t>Non-CONT REEF TRK Pre-Pull - IMP</t>
  </si>
  <si>
    <t>ITL</t>
  </si>
  <si>
    <t>Non-CONT REEF TRK Layover IMP</t>
  </si>
  <si>
    <t>ITS</t>
  </si>
  <si>
    <t>Non-CONT REEF TRK Stopoff IMP</t>
  </si>
  <si>
    <t>LAS</t>
  </si>
  <si>
    <t>Lashing and Securing</t>
  </si>
  <si>
    <t>MA2</t>
  </si>
  <si>
    <t>Maersk Accelerate Collect</t>
  </si>
  <si>
    <t>NSE</t>
  </si>
  <si>
    <t>Inland Security Service Export</t>
  </si>
  <si>
    <t>NSI</t>
  </si>
  <si>
    <t>Inland Security Service Import</t>
  </si>
  <si>
    <t>OPC</t>
  </si>
  <si>
    <t>Online Payment Charges</t>
  </si>
  <si>
    <t>PDE</t>
  </si>
  <si>
    <t>Proof of Delivery - Export</t>
  </si>
  <si>
    <t>PDI</t>
  </si>
  <si>
    <t>Proof of Delivery - Import</t>
  </si>
  <si>
    <t>RCP</t>
  </si>
  <si>
    <t>Reefer cargo payout</t>
  </si>
  <si>
    <t>RFD</t>
  </si>
  <si>
    <t xml:space="preserve">River Freight </t>
  </si>
  <si>
    <t>RFP</t>
  </si>
  <si>
    <t>Reefer Emergency Additional</t>
  </si>
  <si>
    <t>RTI</t>
  </si>
  <si>
    <t>Non-CONT REEF TRK IMP</t>
  </si>
  <si>
    <t>SEI</t>
  </si>
  <si>
    <t>Cold Store  - Warehousing Services - IMP</t>
  </si>
  <si>
    <t>SME</t>
  </si>
  <si>
    <t>Cold Store  - supplied Materials - EXP</t>
  </si>
  <si>
    <t>SMI</t>
  </si>
  <si>
    <t>Cold Store  - supplied Materials - IMP</t>
  </si>
  <si>
    <t>SOW</t>
  </si>
  <si>
    <t>Sales on Water</t>
  </si>
  <si>
    <t>STE</t>
  </si>
  <si>
    <t>Storage charge - Export</t>
  </si>
  <si>
    <t>STI</t>
  </si>
  <si>
    <t>Storage charge - Import</t>
  </si>
  <si>
    <t>TDE</t>
  </si>
  <si>
    <t>Non-CONT REEF TRK Same Day DEL Fee EXP</t>
  </si>
  <si>
    <t>TDI</t>
  </si>
  <si>
    <t>Non-CONT REEF TRK Same Day DEL Fee - IMP</t>
  </si>
  <si>
    <t>THE</t>
  </si>
  <si>
    <t>Trailer Hire Export</t>
  </si>
  <si>
    <t>THI</t>
  </si>
  <si>
    <t>Trailer Hire Import</t>
  </si>
  <si>
    <t>TSE</t>
  </si>
  <si>
    <t>Tanzanian Shipping Fee -Export</t>
  </si>
  <si>
    <t>TSI</t>
  </si>
  <si>
    <t>Tanzanian Shipping Fee -Import</t>
  </si>
  <si>
    <t>Value Protect Starter</t>
  </si>
  <si>
    <t>Value Protect Basic</t>
  </si>
  <si>
    <t>Value Protect Plus</t>
  </si>
  <si>
    <t xml:space="preserve"> Value Protect Extended</t>
  </si>
  <si>
    <t>Value Protect Cool Standard</t>
  </si>
  <si>
    <t>VP6</t>
  </si>
  <si>
    <t>Value Protect Cool Advanced</t>
  </si>
  <si>
    <t>VP7</t>
  </si>
  <si>
    <t xml:space="preserve"> Value Protect Special Standard</t>
  </si>
  <si>
    <t>VP8</t>
  </si>
  <si>
    <t>Value Protect Special Advanced</t>
  </si>
  <si>
    <t>WAV</t>
  </si>
  <si>
    <t>Waiver Certificate Issuance</t>
  </si>
  <si>
    <t>WSE</t>
  </si>
  <si>
    <t>Cold Store  - Warehousing Services - EXP</t>
  </si>
  <si>
    <t>WUN</t>
  </si>
  <si>
    <t>Waste Under Notification</t>
  </si>
  <si>
    <t>IFE</t>
  </si>
  <si>
    <t>Inland Fuel Adjustment Export</t>
  </si>
  <si>
    <t>IFI</t>
  </si>
  <si>
    <t>Inland Fuel Adjustment Import</t>
  </si>
  <si>
    <t>Potential revenue increase</t>
  </si>
  <si>
    <t>Export</t>
  </si>
  <si>
    <t>Dry</t>
  </si>
  <si>
    <t>please kindly get it done by 19 Apr '24</t>
  </si>
  <si>
    <t>China/Hongkong</t>
  </si>
  <si>
    <t>China/Hongkong to Mymmar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</si>
</sst>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14809]d\ mmmm\ yyyy;@"/>
  </numFmts>
  <fonts count="27" x14ac:knownFonts="1">
    <font>
      <sz val="11"/>
      <color theme="1"/>
      <name val="Calibri"/>
      <family val="2"/>
      <scheme val="minor"/>
    </font>
    <font>
      <sz val="8"/>
      <name val="Verdana"/>
      <family val="2"/>
    </font>
    <font>
      <sz val="8"/>
      <color theme="1"/>
      <name val="Calibri"/>
      <family val="2"/>
      <scheme val="minor"/>
    </font>
    <font>
      <b/>
      <sz val="10"/>
      <name val="Verdana"/>
      <family val="2"/>
    </font>
    <font>
      <sz val="10"/>
      <name val="Verdana"/>
      <family val="2"/>
    </font>
    <font>
      <b/>
      <sz val="11"/>
      <color theme="1"/>
      <name val="Calibri"/>
      <family val="2"/>
      <scheme val="minor"/>
    </font>
    <font>
      <u/>
      <sz val="11"/>
      <color theme="10"/>
      <name val="Calibri"/>
      <family val="2"/>
      <scheme val="minor"/>
    </font>
    <font>
      <sz val="8"/>
      <color theme="0"/>
      <name val="Verdana"/>
      <family val="2"/>
    </font>
    <font>
      <b/>
      <sz val="8"/>
      <color theme="0"/>
      <name val="Verdana"/>
      <family val="2"/>
    </font>
    <font>
      <b/>
      <sz val="8"/>
      <name val="Arial"/>
      <family val="2"/>
    </font>
    <font>
      <b/>
      <sz val="8"/>
      <name val="Verdana"/>
      <family val="2"/>
    </font>
    <font>
      <b/>
      <sz val="8"/>
      <color theme="1"/>
      <name val="Verdana"/>
      <family val="2"/>
    </font>
    <font>
      <b/>
      <sz val="10"/>
      <color theme="3" tint="-0.499984740745262"/>
      <name val="Verdana"/>
      <family val="2"/>
    </font>
    <font>
      <b/>
      <sz val="11"/>
      <color theme="3" tint="-0.499984740745262"/>
      <name val="Verdana"/>
      <family val="2"/>
    </font>
    <font>
      <b/>
      <sz val="11"/>
      <color rgb="FFFF0000"/>
      <name val="Verdana"/>
      <family val="2"/>
    </font>
    <font>
      <sz val="11"/>
      <name val="Verdana"/>
      <family val="2"/>
    </font>
    <font>
      <b/>
      <sz val="11"/>
      <color rgb="FFC00000"/>
      <name val="Calibri"/>
      <family val="2"/>
      <scheme val="minor"/>
    </font>
    <font>
      <b/>
      <sz val="9"/>
      <name val="Verdana"/>
      <family val="2"/>
    </font>
    <font>
      <b/>
      <sz val="9"/>
      <color theme="3" tint="-0.499984740745262"/>
      <name val="Verdana"/>
      <family val="2"/>
    </font>
    <font>
      <sz val="9"/>
      <color theme="1"/>
      <name val="Calibri"/>
      <family val="2"/>
      <scheme val="minor"/>
    </font>
    <font>
      <b/>
      <sz val="9"/>
      <color rgb="FFFF0000"/>
      <name val="Verdana"/>
      <family val="2"/>
    </font>
    <font>
      <sz val="9"/>
      <name val="Verdana"/>
      <family val="2"/>
    </font>
    <font>
      <b/>
      <sz val="9"/>
      <color indexed="81"/>
      <name val="Tahoma"/>
      <family val="2"/>
    </font>
    <font>
      <sz val="9"/>
      <color indexed="81"/>
      <name val="Tahoma"/>
      <family val="2"/>
    </font>
    <font>
      <b/>
      <sz val="10"/>
      <color theme="1"/>
      <name val="Verdana"/>
      <family val="2"/>
    </font>
    <font>
      <sz val="10"/>
      <color theme="1"/>
      <name val="Verdana"/>
      <family val="2"/>
    </font>
    <font>
      <sz val="8"/>
      <color theme="1"/>
      <name val="Verdana"/>
      <family val="2"/>
    </font>
  </fonts>
  <fills count="16">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indexed="46"/>
        <bgColor indexed="64"/>
      </patternFill>
    </fill>
    <fill>
      <patternFill patternType="solid">
        <fgColor theme="6" tint="0.59999389629810485"/>
        <bgColor indexed="64"/>
      </patternFill>
    </fill>
    <fill>
      <patternFill patternType="solid">
        <fgColor rgb="FFFFCC00"/>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0" fontId="6" fillId="0" borderId="0" applyNumberFormat="0" applyFill="0" applyBorder="0" applyAlignment="0" applyProtection="0"/>
    <xf numFmtId="0" fontId="4" fillId="0" borderId="0"/>
  </cellStyleXfs>
  <cellXfs count="98">
    <xf numFmtId="0" fontId="0" fillId="0" borderId="0" xfId="0"/>
    <xf numFmtId="0" fontId="3" fillId="0" borderId="0" xfId="0" applyFont="1" applyAlignment="1">
      <alignment wrapText="1"/>
    </xf>
    <xf numFmtId="0" fontId="3" fillId="2" borderId="2" xfId="0" applyFont="1" applyFill="1" applyBorder="1" applyAlignment="1">
      <alignment wrapText="1"/>
    </xf>
    <xf numFmtId="0" fontId="4" fillId="2" borderId="3" xfId="0" applyFont="1" applyFill="1" applyBorder="1" applyAlignment="1">
      <alignment vertical="center" wrapText="1"/>
    </xf>
    <xf numFmtId="0" fontId="4" fillId="3" borderId="2" xfId="0" applyFont="1" applyFill="1" applyBorder="1" applyAlignment="1">
      <alignment wrapText="1"/>
    </xf>
    <xf numFmtId="0" fontId="4" fillId="3" borderId="3" xfId="0" applyFont="1"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wrapText="1"/>
    </xf>
    <xf numFmtId="0" fontId="0" fillId="0" borderId="0" xfId="0" applyAlignment="1">
      <alignment wrapText="1"/>
    </xf>
    <xf numFmtId="0" fontId="3" fillId="0" borderId="2" xfId="0" applyFont="1" applyBorder="1" applyAlignment="1">
      <alignment wrapText="1"/>
    </xf>
    <xf numFmtId="0" fontId="5" fillId="6" borderId="3" xfId="0" applyFont="1" applyFill="1" applyBorder="1" applyAlignment="1">
      <alignment wrapText="1"/>
    </xf>
    <xf numFmtId="0" fontId="6" fillId="6" borderId="3" xfId="1" applyFill="1" applyBorder="1" applyAlignment="1">
      <alignment vertical="center"/>
    </xf>
    <xf numFmtId="0" fontId="0" fillId="6" borderId="4" xfId="0" applyFill="1" applyBorder="1" applyAlignment="1">
      <alignment wrapText="1"/>
    </xf>
    <xf numFmtId="0" fontId="4" fillId="0" borderId="3" xfId="0" applyFont="1" applyBorder="1" applyAlignment="1">
      <alignment wrapText="1"/>
    </xf>
    <xf numFmtId="0" fontId="3" fillId="11" borderId="3" xfId="0" applyFont="1" applyFill="1" applyBorder="1" applyAlignment="1">
      <alignment wrapText="1"/>
    </xf>
    <xf numFmtId="0" fontId="4" fillId="4" borderId="10" xfId="0" applyFont="1" applyFill="1" applyBorder="1" applyAlignment="1">
      <alignment wrapText="1"/>
    </xf>
    <xf numFmtId="0" fontId="3" fillId="4" borderId="3" xfId="0" applyFont="1" applyFill="1" applyBorder="1" applyAlignment="1">
      <alignment wrapText="1"/>
    </xf>
    <xf numFmtId="0" fontId="9" fillId="12" borderId="1" xfId="2" applyFont="1" applyFill="1" applyBorder="1" applyAlignment="1">
      <alignment horizontal="center" vertical="center" wrapText="1"/>
    </xf>
    <xf numFmtId="0" fontId="1" fillId="6" borderId="1" xfId="2" applyFont="1" applyFill="1" applyBorder="1" applyAlignment="1">
      <alignment horizontal="center" vertical="center" wrapText="1"/>
    </xf>
    <xf numFmtId="0" fontId="10" fillId="6" borderId="1" xfId="2" applyFont="1" applyFill="1" applyBorder="1" applyAlignment="1">
      <alignment horizontal="center" vertical="center" wrapText="1"/>
    </xf>
    <xf numFmtId="0" fontId="11" fillId="6" borderId="1" xfId="2" applyFont="1" applyFill="1" applyBorder="1" applyAlignment="1">
      <alignment horizontal="center" vertical="center" wrapText="1"/>
    </xf>
    <xf numFmtId="0" fontId="10" fillId="6" borderId="1" xfId="2" applyFont="1" applyFill="1" applyBorder="1" applyAlignment="1">
      <alignment horizontal="center" vertical="center"/>
    </xf>
    <xf numFmtId="0" fontId="10" fillId="13" borderId="1" xfId="2" applyFont="1" applyFill="1" applyBorder="1" applyAlignment="1">
      <alignment horizontal="center" vertical="center" wrapText="1"/>
    </xf>
    <xf numFmtId="0" fontId="9" fillId="10" borderId="1" xfId="2" applyFont="1" applyFill="1" applyBorder="1" applyAlignment="1">
      <alignment horizontal="center" vertical="center" wrapText="1"/>
    </xf>
    <xf numFmtId="0" fontId="2" fillId="0" borderId="0" xfId="0" applyFont="1" applyProtection="1">
      <protection locked="0"/>
    </xf>
    <xf numFmtId="0" fontId="1" fillId="5" borderId="1" xfId="0" applyFont="1" applyFill="1" applyBorder="1" applyProtection="1">
      <protection hidden="1"/>
    </xf>
    <xf numFmtId="0" fontId="8" fillId="7" borderId="1" xfId="0" applyFont="1" applyFill="1" applyBorder="1" applyAlignment="1" applyProtection="1">
      <alignment horizontal="center" vertical="center" wrapText="1"/>
      <protection hidden="1"/>
    </xf>
    <xf numFmtId="0" fontId="1" fillId="0" borderId="1" xfId="0" applyFont="1" applyBorder="1" applyProtection="1">
      <protection hidden="1"/>
    </xf>
    <xf numFmtId="0" fontId="1" fillId="0" borderId="1" xfId="0" applyFont="1" applyBorder="1" applyAlignment="1" applyProtection="1">
      <alignment horizontal="center"/>
      <protection hidden="1"/>
    </xf>
    <xf numFmtId="164" fontId="1" fillId="0" borderId="1" xfId="0" applyNumberFormat="1" applyFont="1" applyBorder="1" applyProtection="1">
      <protection hidden="1"/>
    </xf>
    <xf numFmtId="0" fontId="3" fillId="4" borderId="4" xfId="0" applyFont="1" applyFill="1" applyBorder="1" applyAlignment="1">
      <alignment wrapText="1"/>
    </xf>
    <xf numFmtId="0" fontId="14" fillId="8" borderId="1" xfId="0" applyFont="1" applyFill="1" applyBorder="1" applyAlignment="1" applyProtection="1">
      <alignment horizontal="center" vertical="center" wrapText="1"/>
      <protection hidden="1"/>
    </xf>
    <xf numFmtId="0" fontId="13" fillId="8" borderId="1" xfId="0" applyFont="1" applyFill="1" applyBorder="1" applyAlignment="1" applyProtection="1">
      <alignment horizontal="center" vertical="center" wrapText="1"/>
      <protection hidden="1"/>
    </xf>
    <xf numFmtId="0" fontId="13" fillId="10" borderId="1" xfId="0" applyFont="1" applyFill="1" applyBorder="1" applyAlignment="1" applyProtection="1">
      <alignment horizontal="center" vertical="center" wrapText="1"/>
      <protection hidden="1"/>
    </xf>
    <xf numFmtId="0" fontId="4" fillId="5" borderId="1" xfId="0" applyFont="1" applyFill="1" applyBorder="1" applyProtection="1">
      <protection hidden="1"/>
    </xf>
    <xf numFmtId="0" fontId="4" fillId="0" borderId="1" xfId="0" applyFont="1" applyBorder="1" applyProtection="1">
      <protection hidden="1"/>
    </xf>
    <xf numFmtId="0" fontId="15" fillId="5" borderId="1" xfId="0" applyFont="1" applyFill="1" applyBorder="1" applyProtection="1">
      <protection hidden="1"/>
    </xf>
    <xf numFmtId="0" fontId="15" fillId="0" borderId="1" xfId="0" applyFont="1" applyBorder="1" applyProtection="1">
      <protection hidden="1"/>
    </xf>
    <xf numFmtId="0" fontId="15" fillId="5" borderId="1" xfId="0" applyFont="1" applyFill="1" applyBorder="1" applyAlignment="1" applyProtection="1">
      <alignment horizontal="center"/>
      <protection hidden="1"/>
    </xf>
    <xf numFmtId="0" fontId="0" fillId="0" borderId="1" xfId="0" applyBorder="1" applyProtection="1">
      <protection hidden="1"/>
    </xf>
    <xf numFmtId="0" fontId="16" fillId="0" borderId="0" xfId="0" applyFont="1" applyAlignment="1">
      <alignment wrapText="1"/>
    </xf>
    <xf numFmtId="0" fontId="12" fillId="9" borderId="1" xfId="0" applyFont="1" applyFill="1" applyBorder="1" applyAlignment="1" applyProtection="1">
      <alignment horizontal="center" vertical="center" wrapText="1"/>
      <protection hidden="1"/>
    </xf>
    <xf numFmtId="0" fontId="0" fillId="0" borderId="1" xfId="0" applyBorder="1"/>
    <xf numFmtId="0" fontId="18" fillId="8" borderId="8" xfId="0" applyFont="1" applyFill="1" applyBorder="1" applyAlignment="1" applyProtection="1">
      <alignment vertical="center" wrapText="1"/>
      <protection hidden="1"/>
    </xf>
    <xf numFmtId="0" fontId="19" fillId="0" borderId="0" xfId="0" applyFont="1" applyProtection="1">
      <protection locked="0"/>
    </xf>
    <xf numFmtId="0" fontId="17" fillId="14" borderId="1" xfId="0" applyFont="1" applyFill="1" applyBorder="1" applyAlignment="1" applyProtection="1">
      <alignment horizontal="center" vertical="center" wrapText="1"/>
      <protection hidden="1"/>
    </xf>
    <xf numFmtId="0" fontId="17" fillId="14" borderId="1" xfId="0" quotePrefix="1" applyFont="1" applyFill="1" applyBorder="1" applyAlignment="1" applyProtection="1">
      <alignment horizontal="center" vertical="center" wrapText="1"/>
      <protection hidden="1"/>
    </xf>
    <xf numFmtId="0" fontId="18" fillId="10" borderId="1" xfId="0" applyNumberFormat="1" applyFont="1" applyFill="1" applyBorder="1" applyAlignment="1" applyProtection="1">
      <alignment horizontal="center" vertical="center" wrapText="1"/>
      <protection hidden="1"/>
    </xf>
    <xf numFmtId="0" fontId="20" fillId="8" borderId="1" xfId="0" applyFont="1" applyFill="1" applyBorder="1" applyAlignment="1" applyProtection="1">
      <alignment horizontal="center" vertical="center" wrapText="1"/>
      <protection hidden="1"/>
    </xf>
    <xf numFmtId="0" fontId="18" fillId="8" borderId="1" xfId="0" applyFont="1" applyFill="1" applyBorder="1" applyAlignment="1" applyProtection="1">
      <alignment horizontal="center" vertical="center" wrapText="1"/>
      <protection hidden="1"/>
    </xf>
    <xf numFmtId="0" fontId="21" fillId="0" borderId="1" xfId="0" applyFont="1" applyBorder="1" applyProtection="1">
      <protection hidden="1"/>
    </xf>
    <xf numFmtId="0" fontId="21" fillId="0" borderId="1" xfId="0" applyFont="1" applyBorder="1" applyAlignment="1" applyProtection="1">
      <alignment horizontal="center"/>
      <protection hidden="1"/>
    </xf>
    <xf numFmtId="0" fontId="21" fillId="5" borderId="1" xfId="0" applyFont="1" applyFill="1" applyBorder="1" applyProtection="1">
      <protection hidden="1"/>
    </xf>
    <xf numFmtId="0" fontId="21" fillId="5" borderId="1" xfId="0" applyFont="1" applyFill="1" applyBorder="1" applyAlignment="1" applyProtection="1">
      <alignment horizontal="center"/>
      <protection hidden="1"/>
    </xf>
    <xf numFmtId="0" fontId="21" fillId="0" borderId="1" xfId="0" applyFont="1" applyFill="1" applyBorder="1" applyProtection="1">
      <protection hidden="1"/>
    </xf>
    <xf numFmtId="165" fontId="21" fillId="0" borderId="1" xfId="0" applyNumberFormat="1" applyFont="1" applyBorder="1" applyProtection="1">
      <protection hidden="1"/>
    </xf>
    <xf numFmtId="0" fontId="1" fillId="0" borderId="1" xfId="0" applyFont="1" applyFill="1" applyBorder="1" applyProtection="1">
      <protection hidden="1"/>
    </xf>
    <xf numFmtId="165" fontId="21" fillId="0" borderId="1" xfId="0" applyNumberFormat="1" applyFont="1" applyFill="1" applyBorder="1" applyProtection="1">
      <protection hidden="1"/>
    </xf>
    <xf numFmtId="0" fontId="19" fillId="0" borderId="0" xfId="0" applyFont="1" applyBorder="1" applyProtection="1">
      <protection locked="0"/>
    </xf>
    <xf numFmtId="0" fontId="19" fillId="0" borderId="0" xfId="0" applyNumberFormat="1" applyFont="1" applyProtection="1">
      <protection locked="0"/>
    </xf>
    <xf numFmtId="0" fontId="3" fillId="0" borderId="1" xfId="0" applyFont="1" applyBorder="1" applyAlignment="1">
      <alignment wrapText="1"/>
    </xf>
    <xf numFmtId="0" fontId="0" fillId="0" borderId="1" xfId="0" applyBorder="1" applyAlignment="1">
      <alignment vertical="center" wrapText="1"/>
    </xf>
    <xf numFmtId="0" fontId="18" fillId="11" borderId="1" xfId="0" applyFont="1" applyFill="1" applyBorder="1" applyAlignment="1" applyProtection="1">
      <alignment horizontal="center" vertical="center" wrapText="1"/>
      <protection hidden="1"/>
    </xf>
    <xf numFmtId="0" fontId="18" fillId="10" borderId="1" xfId="0" applyFont="1" applyFill="1" applyBorder="1" applyAlignment="1" applyProtection="1">
      <alignment horizontal="center" vertical="center" wrapText="1"/>
      <protection hidden="1"/>
    </xf>
    <xf numFmtId="0" fontId="5" fillId="11" borderId="0" xfId="0" applyFont="1" applyFill="1"/>
    <xf numFmtId="0" fontId="0" fillId="15" borderId="0" xfId="0" applyFill="1"/>
    <xf numFmtId="0" fontId="24" fillId="15" borderId="2"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5" fillId="0" borderId="0" xfId="0" applyFont="1"/>
    <xf numFmtId="0" fontId="25" fillId="0" borderId="4" xfId="0" applyFont="1" applyBorder="1" applyAlignment="1">
      <alignment horizontal="center" vertical="center" wrapText="1"/>
    </xf>
    <xf numFmtId="0" fontId="25" fillId="0" borderId="13" xfId="0" applyFont="1" applyBorder="1" applyAlignment="1">
      <alignment horizontal="center" vertical="center" wrapText="1"/>
    </xf>
    <xf numFmtId="0" fontId="10" fillId="6" borderId="0" xfId="2" applyFont="1" applyFill="1" applyBorder="1" applyAlignment="1">
      <alignment horizontal="center" vertical="center" wrapText="1"/>
    </xf>
    <xf numFmtId="0" fontId="11" fillId="0" borderId="0" xfId="0" applyFont="1" applyBorder="1" applyAlignment="1">
      <alignment horizontal="center"/>
    </xf>
    <xf numFmtId="0" fontId="1" fillId="6" borderId="0" xfId="2" applyFont="1" applyFill="1" applyBorder="1" applyAlignment="1">
      <alignment horizontal="center" vertical="center" wrapText="1"/>
    </xf>
    <xf numFmtId="0" fontId="26" fillId="0" borderId="0" xfId="0" applyFont="1" applyBorder="1" applyAlignment="1">
      <alignment horizontal="center"/>
    </xf>
    <xf numFmtId="0" fontId="12" fillId="9" borderId="1" xfId="0" applyFont="1" applyFill="1" applyBorder="1" applyAlignment="1" applyProtection="1">
      <alignment horizontal="center" vertical="center" wrapText="1"/>
      <protection hidden="1"/>
    </xf>
    <xf numFmtId="0" fontId="13" fillId="8" borderId="5" xfId="0" applyFont="1" applyFill="1" applyBorder="1" applyAlignment="1" applyProtection="1">
      <alignment horizontal="center" vertical="center" wrapText="1"/>
      <protection hidden="1"/>
    </xf>
    <xf numFmtId="0" fontId="13" fillId="8" borderId="6" xfId="0" applyFont="1" applyFill="1" applyBorder="1" applyAlignment="1" applyProtection="1">
      <alignment horizontal="center" vertical="center" wrapText="1"/>
      <protection hidden="1"/>
    </xf>
    <xf numFmtId="0" fontId="13" fillId="8" borderId="7" xfId="0" applyFont="1" applyFill="1" applyBorder="1" applyAlignment="1" applyProtection="1">
      <alignment horizontal="center" vertical="center" wrapText="1"/>
      <protection hidden="1"/>
    </xf>
    <xf numFmtId="0" fontId="13" fillId="8" borderId="8" xfId="0" applyFont="1" applyFill="1" applyBorder="1" applyAlignment="1" applyProtection="1">
      <alignment horizontal="center" vertical="center" wrapText="1"/>
      <protection hidden="1"/>
    </xf>
    <xf numFmtId="0" fontId="13" fillId="8" borderId="9" xfId="0" applyFont="1" applyFill="1" applyBorder="1" applyAlignment="1" applyProtection="1">
      <alignment horizontal="center" vertical="center" wrapText="1"/>
      <protection hidden="1"/>
    </xf>
    <xf numFmtId="0" fontId="12" fillId="9" borderId="7" xfId="0" applyFont="1" applyFill="1" applyBorder="1" applyAlignment="1" applyProtection="1">
      <alignment horizontal="center" vertical="center" wrapText="1"/>
      <protection hidden="1"/>
    </xf>
    <xf numFmtId="0" fontId="12" fillId="9" borderId="8" xfId="0" applyFont="1" applyFill="1" applyBorder="1" applyAlignment="1" applyProtection="1">
      <alignment horizontal="center" vertical="center" wrapText="1"/>
      <protection hidden="1"/>
    </xf>
    <xf numFmtId="0" fontId="12" fillId="9" borderId="9" xfId="0" applyFont="1" applyFill="1" applyBorder="1" applyAlignment="1" applyProtection="1">
      <alignment horizontal="center" vertical="center" wrapText="1"/>
      <protection hidden="1"/>
    </xf>
    <xf numFmtId="0" fontId="7" fillId="7" borderId="5" xfId="0" applyFont="1" applyFill="1" applyBorder="1" applyAlignment="1" applyProtection="1">
      <alignment horizontal="center" vertical="center" wrapText="1"/>
      <protection hidden="1"/>
    </xf>
    <xf numFmtId="0" fontId="7" fillId="7" borderId="11" xfId="0" applyFont="1" applyFill="1" applyBorder="1" applyAlignment="1" applyProtection="1">
      <alignment horizontal="center" vertical="center" wrapText="1"/>
      <protection hidden="1"/>
    </xf>
    <xf numFmtId="0" fontId="7" fillId="7" borderId="6" xfId="0" applyFont="1" applyFill="1" applyBorder="1" applyAlignment="1" applyProtection="1">
      <alignment horizontal="center" vertical="center" wrapText="1"/>
      <protection hidden="1"/>
    </xf>
    <xf numFmtId="0" fontId="17" fillId="14" borderId="8" xfId="0" applyFont="1" applyFill="1" applyBorder="1" applyAlignment="1" applyProtection="1">
      <alignment horizontal="center" vertical="center" wrapText="1"/>
      <protection hidden="1"/>
    </xf>
    <xf numFmtId="0" fontId="17" fillId="14" borderId="9" xfId="0" applyFont="1" applyFill="1" applyBorder="1" applyAlignment="1" applyProtection="1">
      <alignment horizontal="center" vertical="center" wrapText="1"/>
      <protection hidden="1"/>
    </xf>
    <xf numFmtId="0" fontId="18" fillId="10" borderId="7" xfId="0" applyFont="1" applyFill="1" applyBorder="1" applyAlignment="1" applyProtection="1">
      <alignment horizontal="center" vertical="center" wrapText="1"/>
      <protection hidden="1"/>
    </xf>
    <xf numFmtId="0" fontId="18" fillId="10" borderId="8" xfId="0" applyFont="1" applyFill="1" applyBorder="1" applyAlignment="1" applyProtection="1">
      <alignment horizontal="center" vertical="center" wrapText="1"/>
      <protection hidden="1"/>
    </xf>
    <xf numFmtId="0" fontId="18" fillId="10" borderId="9" xfId="0" applyFont="1" applyFill="1" applyBorder="1" applyAlignment="1" applyProtection="1">
      <alignment horizontal="center" vertical="center" wrapText="1"/>
      <protection hidden="1"/>
    </xf>
    <xf numFmtId="0" fontId="18" fillId="8" borderId="7" xfId="0" applyFont="1" applyFill="1" applyBorder="1" applyAlignment="1" applyProtection="1">
      <alignment horizontal="center" vertical="center" wrapText="1"/>
      <protection hidden="1"/>
    </xf>
    <xf numFmtId="0" fontId="18" fillId="8" borderId="8" xfId="0" applyFont="1" applyFill="1" applyBorder="1" applyAlignment="1" applyProtection="1">
      <alignment horizontal="center" vertical="center" wrapText="1"/>
      <protection hidden="1"/>
    </xf>
    <xf numFmtId="0" fontId="18" fillId="11" borderId="1" xfId="0" applyFont="1" applyFill="1" applyBorder="1" applyAlignment="1" applyProtection="1">
      <alignment horizontal="center" vertical="center" wrapText="1"/>
      <protection hidden="1"/>
    </xf>
    <xf numFmtId="0" fontId="18" fillId="10" borderId="1" xfId="0" applyFont="1" applyFill="1" applyBorder="1" applyAlignment="1" applyProtection="1">
      <alignment horizontal="center" vertical="center" wrapText="1"/>
      <protection hidden="1"/>
    </xf>
    <xf numFmtId="0" fontId="18" fillId="8" borderId="5" xfId="0" applyFont="1" applyFill="1" applyBorder="1" applyAlignment="1" applyProtection="1">
      <alignment horizontal="center" vertical="center" wrapText="1"/>
      <protection hidden="1"/>
    </xf>
    <xf numFmtId="0" fontId="18" fillId="8" borderId="6" xfId="0" applyFont="1" applyFill="1" applyBorder="1" applyAlignment="1" applyProtection="1">
      <alignment horizontal="center" vertical="center" wrapText="1"/>
      <protection hidden="1"/>
    </xf>
  </cellXfs>
  <cellStyles count="3">
    <cellStyle name="Hyperlink" xfId="1" builtinId="8"/>
    <cellStyle name="Normal" xfId="0" builtinId="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ying_tey_sealandmaersk_com/Documents/Documents/Work/PCM/Surcharge%20Process/Surcharge%20request%20form-S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
      <sheetName val="Charge form"/>
      <sheetName val="Dropdown Data"/>
    </sheetNames>
    <sheetDataSet>
      <sheetData sheetId="0"/>
      <sheetData sheetId="1"/>
      <sheetData sheetId="2">
        <row r="2">
          <cell r="B2" t="str">
            <v>ADE</v>
          </cell>
          <cell r="C2" t="str">
            <v>Agency Documentation Fee Export</v>
          </cell>
          <cell r="D2" t="str">
            <v>S-Service</v>
          </cell>
        </row>
        <row r="3">
          <cell r="B3" t="str">
            <v>ADI</v>
          </cell>
          <cell r="C3" t="str">
            <v>Agency Documentation Fee Import</v>
          </cell>
          <cell r="D3" t="str">
            <v>S-Service</v>
          </cell>
        </row>
        <row r="4">
          <cell r="B4" t="str">
            <v>AME</v>
          </cell>
          <cell r="C4" t="str">
            <v>Transport Document Amendment Fee - Export</v>
          </cell>
          <cell r="D4" t="str">
            <v>S-Service</v>
          </cell>
        </row>
        <row r="5">
          <cell r="B5" t="str">
            <v>AMI</v>
          </cell>
          <cell r="C5" t="str">
            <v>Transport Document Amendment Fee - Import</v>
          </cell>
          <cell r="D5" t="str">
            <v>S-Service</v>
          </cell>
        </row>
        <row r="6">
          <cell r="B6" t="str">
            <v>ASD</v>
          </cell>
          <cell r="C6" t="str">
            <v>Algerian Stamp Destination</v>
          </cell>
          <cell r="D6" t="str">
            <v>M-Move</v>
          </cell>
        </row>
        <row r="7">
          <cell r="B7" t="str">
            <v>ASE</v>
          </cell>
          <cell r="C7" t="str">
            <v>Additional Export Service</v>
          </cell>
          <cell r="D7" t="str">
            <v>S-Service</v>
          </cell>
        </row>
        <row r="8">
          <cell r="B8" t="str">
            <v>ASI</v>
          </cell>
          <cell r="C8" t="str">
            <v>Additional Import Service</v>
          </cell>
          <cell r="D8" t="str">
            <v>S-Service</v>
          </cell>
        </row>
        <row r="9">
          <cell r="B9" t="str">
            <v>ASO</v>
          </cell>
          <cell r="C9" t="str">
            <v>Algerian Stamp Origin</v>
          </cell>
          <cell r="D9" t="str">
            <v>M-Move</v>
          </cell>
        </row>
        <row r="10">
          <cell r="B10" t="str">
            <v>BAS</v>
          </cell>
          <cell r="C10" t="str">
            <v>Basic Ocean Freight</v>
          </cell>
          <cell r="D10" t="str">
            <v>M-Move</v>
          </cell>
        </row>
        <row r="11">
          <cell r="B11" t="str">
            <v>CAS</v>
          </cell>
          <cell r="C11" t="str">
            <v>Star Care Reefer Service</v>
          </cell>
          <cell r="D11" t="str">
            <v>S-Service</v>
          </cell>
        </row>
        <row r="12">
          <cell r="B12" t="str">
            <v>CCD</v>
          </cell>
          <cell r="C12" t="str">
            <v>Customs Clearance Destination</v>
          </cell>
          <cell r="D12" t="str">
            <v>S-Service</v>
          </cell>
        </row>
        <row r="13">
          <cell r="B13" t="str">
            <v>CCE</v>
          </cell>
          <cell r="C13" t="str">
            <v>Container Cleaning Export</v>
          </cell>
          <cell r="D13" t="str">
            <v>S-Service</v>
          </cell>
        </row>
        <row r="14">
          <cell r="B14" t="str">
            <v>CCI</v>
          </cell>
          <cell r="C14" t="str">
            <v>Container Cleaning Import</v>
          </cell>
          <cell r="D14" t="str">
            <v>S-Service</v>
          </cell>
        </row>
        <row r="15">
          <cell r="B15" t="str">
            <v>CCO</v>
          </cell>
          <cell r="C15" t="str">
            <v>Customs Clearance Origin</v>
          </cell>
          <cell r="D15" t="str">
            <v>S-Service</v>
          </cell>
        </row>
        <row r="16">
          <cell r="B16" t="str">
            <v>CFD</v>
          </cell>
          <cell r="C16" t="str">
            <v>Congestion Fee Destination</v>
          </cell>
          <cell r="D16" t="str">
            <v>M-Move</v>
          </cell>
        </row>
        <row r="17">
          <cell r="B17" t="str">
            <v>CFO</v>
          </cell>
          <cell r="C17" t="str">
            <v>Congestion Fee Origin</v>
          </cell>
          <cell r="D17" t="str">
            <v>M-Move</v>
          </cell>
        </row>
        <row r="18">
          <cell r="B18" t="str">
            <v>CLD</v>
          </cell>
          <cell r="C18" t="str">
            <v>Freight Collection Destination</v>
          </cell>
          <cell r="D18" t="str">
            <v>S-Service</v>
          </cell>
        </row>
        <row r="19">
          <cell r="B19" t="str">
            <v>CLL</v>
          </cell>
          <cell r="C19" t="str">
            <v>Cancellation Fee</v>
          </cell>
          <cell r="D19" t="str">
            <v>S-Service</v>
          </cell>
        </row>
        <row r="20">
          <cell r="B20" t="str">
            <v>CLO</v>
          </cell>
          <cell r="C20" t="str">
            <v>Freight Collection Origin</v>
          </cell>
          <cell r="D20" t="str">
            <v>S-Service</v>
          </cell>
        </row>
        <row r="21">
          <cell r="B21" t="str">
            <v>CNS</v>
          </cell>
          <cell r="C21" t="str">
            <v>Container Nomination Service</v>
          </cell>
          <cell r="D21" t="str">
            <v>S-Service</v>
          </cell>
        </row>
        <row r="22">
          <cell r="B22" t="str">
            <v>COD</v>
          </cell>
          <cell r="C22" t="str">
            <v>Change of Destination Service</v>
          </cell>
          <cell r="D22" t="str">
            <v>S-Service</v>
          </cell>
        </row>
        <row r="23">
          <cell r="B23" t="str">
            <v>CSD</v>
          </cell>
          <cell r="C23" t="str">
            <v>Container Shifting Destination</v>
          </cell>
          <cell r="D23" t="str">
            <v>S-Service</v>
          </cell>
        </row>
        <row r="24">
          <cell r="B24" t="str">
            <v>CSO</v>
          </cell>
          <cell r="C24" t="str">
            <v>Container Shifting Origin</v>
          </cell>
          <cell r="D24" t="str">
            <v>S-Service</v>
          </cell>
        </row>
        <row r="25">
          <cell r="B25" t="str">
            <v>CTS</v>
          </cell>
          <cell r="C25" t="str">
            <v>Cold Treatment Service</v>
          </cell>
          <cell r="D25" t="str">
            <v>S-Service</v>
          </cell>
        </row>
        <row r="26">
          <cell r="B26" t="str">
            <v>DCG</v>
          </cell>
          <cell r="C26" t="str">
            <v>Destination Certificate Charge</v>
          </cell>
          <cell r="D26" t="str">
            <v>S-Service</v>
          </cell>
        </row>
        <row r="27">
          <cell r="B27" t="str">
            <v>DDC</v>
          </cell>
          <cell r="C27" t="str">
            <v>Destination Dangerous Cargo Service (Inland Haulage)</v>
          </cell>
          <cell r="D27" t="str">
            <v>M-Move</v>
          </cell>
        </row>
        <row r="28">
          <cell r="B28" t="str">
            <v>DDF</v>
          </cell>
          <cell r="C28" t="str">
            <v>Documentation fee - Destination</v>
          </cell>
          <cell r="D28" t="str">
            <v>M-Move</v>
          </cell>
        </row>
        <row r="29">
          <cell r="B29" t="str">
            <v>DET</v>
          </cell>
          <cell r="C29" t="str">
            <v>Detention Fee Import</v>
          </cell>
          <cell r="D29" t="str">
            <v>S-Service</v>
          </cell>
        </row>
        <row r="30">
          <cell r="B30" t="str">
            <v>DGS</v>
          </cell>
          <cell r="C30" t="str">
            <v>Colling Service - Destination</v>
          </cell>
          <cell r="D30" t="str">
            <v>S-Service</v>
          </cell>
        </row>
        <row r="31">
          <cell r="B31" t="str">
            <v>DHC</v>
          </cell>
          <cell r="C31" t="str">
            <v>Terminal Handling Service - Destination</v>
          </cell>
          <cell r="D31" t="str">
            <v>M-Move</v>
          </cell>
        </row>
        <row r="32">
          <cell r="B32" t="str">
            <v>DIT</v>
          </cell>
          <cell r="C32" t="str">
            <v>Detention in Transit Service</v>
          </cell>
          <cell r="D32" t="str">
            <v>S-Service</v>
          </cell>
        </row>
        <row r="33">
          <cell r="B33" t="str">
            <v>EME</v>
          </cell>
          <cell r="C33" t="str">
            <v>Equipment Management Export</v>
          </cell>
          <cell r="D33" t="str">
            <v>S-Service</v>
          </cell>
        </row>
        <row r="34">
          <cell r="B34" t="str">
            <v>EMI</v>
          </cell>
          <cell r="C34" t="str">
            <v>Equipment Management Import</v>
          </cell>
          <cell r="D34" t="str">
            <v>S-Service</v>
          </cell>
        </row>
        <row r="35">
          <cell r="B35" t="str">
            <v>ERS</v>
          </cell>
          <cell r="C35" t="str">
            <v>Emergency Risk Surcharge</v>
          </cell>
          <cell r="D35" t="str">
            <v>M-Move</v>
          </cell>
        </row>
        <row r="36">
          <cell r="B36" t="str">
            <v>EXP</v>
          </cell>
          <cell r="C36" t="str">
            <v>Export Service</v>
          </cell>
          <cell r="D36" t="str">
            <v>M-Move</v>
          </cell>
        </row>
        <row r="37">
          <cell r="B37" t="str">
            <v>FDH</v>
          </cell>
          <cell r="C37" t="str">
            <v>Discharge Fee - Destination</v>
          </cell>
          <cell r="D37" t="str">
            <v>M-Move</v>
          </cell>
        </row>
        <row r="38">
          <cell r="B38" t="str">
            <v>FFC</v>
          </cell>
          <cell r="C38" t="str">
            <v>Forwarder Commission - Origin</v>
          </cell>
          <cell r="D38" t="str">
            <v>S-Service</v>
          </cell>
        </row>
        <row r="39">
          <cell r="B39" t="str">
            <v>FRI</v>
          </cell>
          <cell r="C39" t="str">
            <v>Free In Service</v>
          </cell>
          <cell r="D39" t="str">
            <v>M-Move</v>
          </cell>
        </row>
        <row r="40">
          <cell r="B40" t="str">
            <v>FRO</v>
          </cell>
          <cell r="C40" t="str">
            <v>Free Out Service</v>
          </cell>
          <cell r="D40" t="str">
            <v>M-Move</v>
          </cell>
        </row>
        <row r="41">
          <cell r="B41" t="str">
            <v>FTE</v>
          </cell>
          <cell r="C41" t="str">
            <v>Freight Tax Service Export</v>
          </cell>
          <cell r="D41" t="str">
            <v>S-Service</v>
          </cell>
        </row>
        <row r="42">
          <cell r="B42" t="str">
            <v>FTI</v>
          </cell>
          <cell r="C42" t="str">
            <v>Freight Tax Service Import</v>
          </cell>
          <cell r="D42" t="str">
            <v>S-Service</v>
          </cell>
        </row>
        <row r="43">
          <cell r="B43" t="str">
            <v>GTE</v>
          </cell>
          <cell r="C43" t="str">
            <v>Government and Port Tax Export</v>
          </cell>
          <cell r="D43" t="str">
            <v>S-Service</v>
          </cell>
        </row>
        <row r="44">
          <cell r="B44" t="str">
            <v>GTI</v>
          </cell>
          <cell r="C44" t="str">
            <v>Government and Port Tax Import</v>
          </cell>
          <cell r="D44" t="str">
            <v>S-Service</v>
          </cell>
        </row>
        <row r="45">
          <cell r="B45" t="str">
            <v>HBL</v>
          </cell>
          <cell r="C45" t="str">
            <v>House Transport Document Service</v>
          </cell>
          <cell r="D45" t="str">
            <v>S-Service</v>
          </cell>
        </row>
        <row r="46">
          <cell r="B46" t="str">
            <v>HDE</v>
          </cell>
          <cell r="C46" t="str">
            <v>Lift On Lift Off Export</v>
          </cell>
          <cell r="D46" t="str">
            <v>S-Service</v>
          </cell>
        </row>
        <row r="47">
          <cell r="B47" t="str">
            <v>HDI</v>
          </cell>
          <cell r="C47" t="str">
            <v>Lift On Lift Off Import</v>
          </cell>
          <cell r="D47" t="str">
            <v>S-Service</v>
          </cell>
        </row>
        <row r="48">
          <cell r="B48" t="str">
            <v>HEC</v>
          </cell>
          <cell r="C48" t="str">
            <v>Garments on Hangers Service</v>
          </cell>
          <cell r="D48" t="str">
            <v>S-Service</v>
          </cell>
        </row>
        <row r="49">
          <cell r="B49" t="str">
            <v>HWE</v>
          </cell>
          <cell r="C49" t="str">
            <v>Heavy Weight Surcharge - Export</v>
          </cell>
          <cell r="D49" t="str">
            <v>S-Service</v>
          </cell>
        </row>
        <row r="50">
          <cell r="B50" t="str">
            <v>HWI</v>
          </cell>
          <cell r="C50" t="str">
            <v>Heavy Weight Surcharge - Import</v>
          </cell>
          <cell r="D50" t="str">
            <v>S-Service</v>
          </cell>
        </row>
        <row r="51">
          <cell r="B51" t="str">
            <v>IBC</v>
          </cell>
          <cell r="C51" t="str">
            <v>Transfer to Bonded Warehouse Service</v>
          </cell>
          <cell r="D51" t="str">
            <v>S-Service</v>
          </cell>
        </row>
        <row r="52">
          <cell r="B52" t="str">
            <v>IHE</v>
          </cell>
          <cell r="C52" t="str">
            <v>Inland Haulage Export</v>
          </cell>
          <cell r="D52" t="str">
            <v>M-Move</v>
          </cell>
        </row>
        <row r="53">
          <cell r="B53" t="str">
            <v>IHI</v>
          </cell>
          <cell r="C53" t="str">
            <v>Inland Haulage Import</v>
          </cell>
          <cell r="D53" t="str">
            <v>M-Move</v>
          </cell>
        </row>
        <row r="54">
          <cell r="B54" t="str">
            <v>IWO</v>
          </cell>
          <cell r="C54" t="str">
            <v>Container Weighing – Origin</v>
          </cell>
          <cell r="D54" t="str">
            <v>S-Service</v>
          </cell>
        </row>
        <row r="55">
          <cell r="B55" t="str">
            <v>IWD</v>
          </cell>
          <cell r="C55" t="str">
            <v>Container Weighing - Destination</v>
          </cell>
          <cell r="D55" t="str">
            <v>S-Service</v>
          </cell>
        </row>
        <row r="56">
          <cell r="B56" t="str">
            <v>IMO1_1</v>
          </cell>
          <cell r="C56" t="str">
            <v>Dangerous Cargo Service Class 1.1</v>
          </cell>
          <cell r="D56" t="str">
            <v>S-Service</v>
          </cell>
        </row>
        <row r="57">
          <cell r="B57" t="str">
            <v>IMO1_2</v>
          </cell>
          <cell r="C57" t="str">
            <v>Dangerous Cargo Service Class 1.2</v>
          </cell>
          <cell r="D57" t="str">
            <v>S-Service</v>
          </cell>
        </row>
        <row r="58">
          <cell r="B58" t="str">
            <v>IMO1_3</v>
          </cell>
          <cell r="C58" t="str">
            <v>Dangerous Cargo Service Class 1.3</v>
          </cell>
          <cell r="D58" t="str">
            <v>S-Service</v>
          </cell>
        </row>
        <row r="59">
          <cell r="B59" t="str">
            <v>IMO1_4</v>
          </cell>
          <cell r="C59" t="str">
            <v>Dangerous Cargo Service Class 1.4</v>
          </cell>
          <cell r="D59" t="str">
            <v>S-Service</v>
          </cell>
        </row>
        <row r="60">
          <cell r="B60" t="str">
            <v>IMO1_5</v>
          </cell>
          <cell r="C60" t="str">
            <v>Dangerous Cargo Service Class 1.5</v>
          </cell>
          <cell r="D60" t="str">
            <v>S-Service</v>
          </cell>
        </row>
        <row r="61">
          <cell r="B61" t="str">
            <v>IMO1_6</v>
          </cell>
          <cell r="C61" t="str">
            <v>Dangerous Cargo Service Class 1.6</v>
          </cell>
          <cell r="D61" t="str">
            <v>S-Service</v>
          </cell>
        </row>
        <row r="62">
          <cell r="B62" t="str">
            <v>IMO2_1</v>
          </cell>
          <cell r="C62" t="str">
            <v>Dangerous Cargo Service Class 2.1</v>
          </cell>
          <cell r="D62" t="str">
            <v>S-Service</v>
          </cell>
        </row>
        <row r="63">
          <cell r="B63" t="str">
            <v>IMO2_2</v>
          </cell>
          <cell r="C63" t="str">
            <v>Dangerous Cargo Service Class 2.2</v>
          </cell>
          <cell r="D63" t="str">
            <v>S-Service</v>
          </cell>
        </row>
        <row r="64">
          <cell r="B64" t="str">
            <v>IMO2_3</v>
          </cell>
          <cell r="C64" t="str">
            <v>Dangerous Cargo Service Class 2.3</v>
          </cell>
          <cell r="D64" t="str">
            <v>S-Service</v>
          </cell>
        </row>
        <row r="65">
          <cell r="B65" t="str">
            <v>IMO3</v>
          </cell>
          <cell r="C65" t="str">
            <v>Dangerous Cargo Service Class 3</v>
          </cell>
          <cell r="D65" t="str">
            <v>S-Service</v>
          </cell>
        </row>
        <row r="66">
          <cell r="B66" t="str">
            <v>IMO4_1</v>
          </cell>
          <cell r="C66" t="str">
            <v>Dangerous Cargo Service Class 4.1</v>
          </cell>
          <cell r="D66" t="str">
            <v>S-Service</v>
          </cell>
        </row>
        <row r="67">
          <cell r="B67" t="str">
            <v>IMO4_2</v>
          </cell>
          <cell r="C67" t="str">
            <v>Dangerous Cargo Service Class 4.2</v>
          </cell>
          <cell r="D67" t="str">
            <v>S-Service</v>
          </cell>
        </row>
        <row r="68">
          <cell r="B68" t="str">
            <v>IMO4_3</v>
          </cell>
          <cell r="C68" t="str">
            <v>Dangerous Cargo Service Class 4.3</v>
          </cell>
          <cell r="D68" t="str">
            <v>S-Service</v>
          </cell>
        </row>
        <row r="69">
          <cell r="B69" t="str">
            <v>IMO5_1</v>
          </cell>
          <cell r="C69" t="str">
            <v>Dangerous Cargo Service Class 5.1</v>
          </cell>
          <cell r="D69" t="str">
            <v>S-Service</v>
          </cell>
        </row>
        <row r="70">
          <cell r="B70" t="str">
            <v>IMO5_2</v>
          </cell>
          <cell r="C70" t="str">
            <v>Dangerous Cargo Service Class 5.2</v>
          </cell>
          <cell r="D70" t="str">
            <v>S-Service</v>
          </cell>
        </row>
        <row r="71">
          <cell r="B71" t="str">
            <v>IMO6_1</v>
          </cell>
          <cell r="C71" t="str">
            <v>Dangerous Cargo Service Class 6.1</v>
          </cell>
          <cell r="D71" t="str">
            <v>S-Service</v>
          </cell>
        </row>
        <row r="72">
          <cell r="B72" t="str">
            <v>IMO6_2</v>
          </cell>
          <cell r="C72" t="str">
            <v>Dangerous Cargo Service Class 6.2</v>
          </cell>
          <cell r="D72" t="str">
            <v>S-Service</v>
          </cell>
        </row>
        <row r="73">
          <cell r="B73" t="str">
            <v>IMO7</v>
          </cell>
          <cell r="C73" t="str">
            <v>Dangerous Cargo Service Class 7</v>
          </cell>
          <cell r="D73" t="str">
            <v>S-Service</v>
          </cell>
        </row>
        <row r="74">
          <cell r="B74" t="str">
            <v>IMO8</v>
          </cell>
          <cell r="C74" t="str">
            <v>Dangerous Cargo Service Class 8</v>
          </cell>
          <cell r="D74" t="str">
            <v>S-Service</v>
          </cell>
        </row>
        <row r="75">
          <cell r="B75" t="str">
            <v>IMO9</v>
          </cell>
          <cell r="C75" t="str">
            <v>Dangerous Cargo Service Class 9</v>
          </cell>
          <cell r="D75" t="str">
            <v>S-Service</v>
          </cell>
        </row>
        <row r="76">
          <cell r="B76" t="str">
            <v>IMP</v>
          </cell>
          <cell r="C76" t="str">
            <v>Import Service</v>
          </cell>
          <cell r="D76" t="str">
            <v>M-Move</v>
          </cell>
        </row>
        <row r="77">
          <cell r="B77" t="str">
            <v>JTC</v>
          </cell>
          <cell r="C77" t="str">
            <v>Probe Service</v>
          </cell>
          <cell r="D77" t="str">
            <v>S-Service</v>
          </cell>
        </row>
        <row r="78">
          <cell r="B78" t="str">
            <v>LDE</v>
          </cell>
          <cell r="C78" t="str">
            <v>Late Documentation Fee - Export</v>
          </cell>
          <cell r="D78" t="str">
            <v>S-Service</v>
          </cell>
        </row>
        <row r="79">
          <cell r="B79" t="str">
            <v>LDI</v>
          </cell>
          <cell r="C79" t="str">
            <v>Late Documentation Fee - Import</v>
          </cell>
          <cell r="D79" t="str">
            <v>S-Service</v>
          </cell>
        </row>
        <row r="80">
          <cell r="B80" t="str">
            <v>LGE</v>
          </cell>
          <cell r="C80" t="str">
            <v>Late Gate Service - Export</v>
          </cell>
          <cell r="D80" t="str">
            <v>S-Service</v>
          </cell>
        </row>
        <row r="81">
          <cell r="B81" t="str">
            <v>LGI</v>
          </cell>
          <cell r="C81" t="str">
            <v>Late Gate Service - Import</v>
          </cell>
          <cell r="D81" t="str">
            <v>S-Service</v>
          </cell>
        </row>
        <row r="82">
          <cell r="B82" t="str">
            <v>LPF</v>
          </cell>
          <cell r="C82" t="str">
            <v>Late Payment Fee</v>
          </cell>
          <cell r="D82" t="str">
            <v>S-Service</v>
          </cell>
        </row>
        <row r="83">
          <cell r="B83" t="str">
            <v>LSS</v>
          </cell>
          <cell r="C83" t="str">
            <v>Low Sulphur Surcharge</v>
          </cell>
          <cell r="D83" t="str">
            <v>M-Move</v>
          </cell>
        </row>
        <row r="84">
          <cell r="B84" t="str">
            <v>MBF</v>
          </cell>
          <cell r="C84" t="str">
            <v>Manual Booking Fee</v>
          </cell>
          <cell r="D84" t="str">
            <v>S-Service</v>
          </cell>
        </row>
        <row r="85">
          <cell r="B85" t="str">
            <v>MDF</v>
          </cell>
          <cell r="C85" t="str">
            <v>Manual Documentation Processing Fee</v>
          </cell>
          <cell r="D85" t="str">
            <v>S-Service</v>
          </cell>
        </row>
        <row r="86">
          <cell r="B86" t="str">
            <v>MHE</v>
          </cell>
          <cell r="C86" t="str">
            <v>Merchant Haulage Export</v>
          </cell>
          <cell r="D86" t="str">
            <v>S-Service</v>
          </cell>
        </row>
        <row r="87">
          <cell r="B87" t="str">
            <v>MHI</v>
          </cell>
          <cell r="C87" t="str">
            <v>Merchant Haulage Import</v>
          </cell>
          <cell r="D87" t="str">
            <v>S-Service</v>
          </cell>
        </row>
        <row r="88">
          <cell r="B88" t="str">
            <v>MSE</v>
          </cell>
          <cell r="C88" t="str">
            <v>Multi Stop Service Exports</v>
          </cell>
          <cell r="D88" t="str">
            <v>S-Service</v>
          </cell>
        </row>
        <row r="89">
          <cell r="B89" t="str">
            <v>MSI</v>
          </cell>
          <cell r="C89" t="str">
            <v>Multi Stop Service Imports</v>
          </cell>
          <cell r="D89" t="str">
            <v>S-Service</v>
          </cell>
        </row>
        <row r="90">
          <cell r="B90" t="str">
            <v>OCG</v>
          </cell>
          <cell r="C90" t="str">
            <v>Origin Certificate Charge</v>
          </cell>
          <cell r="D90" t="str">
            <v>S-Service</v>
          </cell>
        </row>
        <row r="91">
          <cell r="B91" t="str">
            <v>ODC</v>
          </cell>
          <cell r="C91" t="str">
            <v>Origin Dangerous Cargo Service (Inland Haulage)</v>
          </cell>
          <cell r="D91" t="str">
            <v>M-Move</v>
          </cell>
        </row>
        <row r="92">
          <cell r="B92" t="str">
            <v>ODF</v>
          </cell>
          <cell r="C92" t="str">
            <v>Documentation Fee Origin</v>
          </cell>
          <cell r="D92" t="str">
            <v>M-Move</v>
          </cell>
        </row>
        <row r="93">
          <cell r="B93" t="str">
            <v>OGS</v>
          </cell>
          <cell r="C93" t="str">
            <v>Cooling service - Origin</v>
          </cell>
          <cell r="D93" t="str">
            <v>S-Service</v>
          </cell>
        </row>
        <row r="94">
          <cell r="B94" t="str">
            <v>OHC</v>
          </cell>
          <cell r="C94" t="str">
            <v>Terminal Handling Service - Origin</v>
          </cell>
          <cell r="D94" t="str">
            <v>M-Move</v>
          </cell>
        </row>
        <row r="95">
          <cell r="B95" t="str">
            <v>OPA</v>
          </cell>
          <cell r="C95" t="str">
            <v>Arbitrary - Origin</v>
          </cell>
          <cell r="D95" t="str">
            <v>M-Move</v>
          </cell>
        </row>
        <row r="96">
          <cell r="B96" t="str">
            <v>PAE</v>
          </cell>
          <cell r="C96" t="str">
            <v>Port Additionals / Port Dues Export</v>
          </cell>
          <cell r="D96" t="str">
            <v>M-Move</v>
          </cell>
        </row>
        <row r="97">
          <cell r="B97" t="str">
            <v>PAI</v>
          </cell>
          <cell r="C97" t="str">
            <v>Port Additionals / Port Dues Import</v>
          </cell>
          <cell r="D97" t="str">
            <v>M-Move</v>
          </cell>
        </row>
        <row r="98">
          <cell r="B98" t="str">
            <v>INE</v>
          </cell>
          <cell r="C98" t="str">
            <v>Inspection Fee - Export</v>
          </cell>
          <cell r="D98" t="str">
            <v>S-Service</v>
          </cell>
        </row>
        <row r="99">
          <cell r="B99" t="str">
            <v>INI</v>
          </cell>
          <cell r="C99" t="str">
            <v>Inspection Fee - Import</v>
          </cell>
          <cell r="D99" t="str">
            <v>S-Service</v>
          </cell>
        </row>
        <row r="100">
          <cell r="B100" t="str">
            <v>PIC</v>
          </cell>
          <cell r="C100" t="str">
            <v>Pick-Up Charge (Exports)</v>
          </cell>
          <cell r="D100" t="str">
            <v>S-Service</v>
          </cell>
        </row>
        <row r="101">
          <cell r="B101" t="str">
            <v>POS</v>
          </cell>
          <cell r="C101" t="str">
            <v>Equipment Positioning Service</v>
          </cell>
          <cell r="D101" t="str">
            <v>S-Service</v>
          </cell>
        </row>
        <row r="102">
          <cell r="B102" t="str">
            <v>PSE</v>
          </cell>
          <cell r="C102" t="str">
            <v>Port Security Service Export</v>
          </cell>
          <cell r="D102" t="str">
            <v>M-Move</v>
          </cell>
        </row>
        <row r="103">
          <cell r="B103" t="str">
            <v>PSI</v>
          </cell>
          <cell r="C103" t="str">
            <v>Port Security Service Import</v>
          </cell>
          <cell r="D103" t="str">
            <v>M-Move</v>
          </cell>
        </row>
        <row r="104">
          <cell r="B104" t="str">
            <v>PSS</v>
          </cell>
          <cell r="C104" t="str">
            <v>Peak Season Surcharge</v>
          </cell>
          <cell r="D104" t="str">
            <v>M-Move</v>
          </cell>
        </row>
        <row r="105">
          <cell r="B105" t="str">
            <v>RFM</v>
          </cell>
          <cell r="C105" t="str">
            <v>Reefer Monitoring / Plug-in Service</v>
          </cell>
          <cell r="D105" t="str">
            <v>S-Service</v>
          </cell>
        </row>
        <row r="106">
          <cell r="B106" t="str">
            <v>RHE</v>
          </cell>
          <cell r="C106" t="str">
            <v>Recovery for Handling - Export</v>
          </cell>
          <cell r="D106" t="str">
            <v>M-Move</v>
          </cell>
        </row>
        <row r="107">
          <cell r="B107" t="str">
            <v>RHI</v>
          </cell>
          <cell r="C107" t="str">
            <v>Recovery for Handling - Import</v>
          </cell>
          <cell r="D107" t="str">
            <v>M-Move</v>
          </cell>
        </row>
        <row r="108">
          <cell r="B108" t="str">
            <v>SBF</v>
          </cell>
          <cell r="C108" t="str">
            <v>Standard Bunker Adjustment Factor</v>
          </cell>
          <cell r="D108" t="str">
            <v>M-Move</v>
          </cell>
        </row>
        <row r="109">
          <cell r="B109" t="str">
            <v>SEP</v>
          </cell>
          <cell r="C109" t="str">
            <v>Special Equipment Service</v>
          </cell>
          <cell r="D109" t="str">
            <v>M-Move</v>
          </cell>
        </row>
        <row r="110">
          <cell r="B110" t="str">
            <v>SOC</v>
          </cell>
          <cell r="C110" t="str">
            <v>Shipper-Owned/Leased Equipment Fee</v>
          </cell>
          <cell r="D110" t="str">
            <v>S-Service</v>
          </cell>
        </row>
        <row r="111">
          <cell r="B111" t="str">
            <v>SPE</v>
          </cell>
          <cell r="C111" t="str">
            <v>Container Stuffing Service</v>
          </cell>
          <cell r="D111" t="str">
            <v>S-Service</v>
          </cell>
        </row>
        <row r="112">
          <cell r="B112" t="str">
            <v>SPI</v>
          </cell>
          <cell r="C112" t="str">
            <v>Container Stripping Service</v>
          </cell>
          <cell r="D112" t="str">
            <v>S-Service</v>
          </cell>
        </row>
        <row r="113">
          <cell r="B113" t="str">
            <v>SWC</v>
          </cell>
          <cell r="C113" t="str">
            <v>Switch Transport Document Service</v>
          </cell>
          <cell r="D113" t="str">
            <v>S-Service</v>
          </cell>
        </row>
        <row r="114">
          <cell r="B114" t="str">
            <v>T1D</v>
          </cell>
          <cell r="C114" t="str">
            <v>T1 Documentation Fee</v>
          </cell>
          <cell r="D114" t="str">
            <v>S-Service</v>
          </cell>
        </row>
        <row r="115">
          <cell r="B115" t="str">
            <v>TLE</v>
          </cell>
          <cell r="C115" t="str">
            <v>Electronic Cargo Release Service -Export</v>
          </cell>
          <cell r="D115" t="str">
            <v>S-Service</v>
          </cell>
        </row>
        <row r="116">
          <cell r="B116" t="str">
            <v>TLI</v>
          </cell>
          <cell r="C116" t="str">
            <v>Electronic Cargo Release Service - Import</v>
          </cell>
          <cell r="D116" t="str">
            <v>S-Service</v>
          </cell>
        </row>
        <row r="117">
          <cell r="B117" t="str">
            <v>TRE</v>
          </cell>
          <cell r="C117" t="str">
            <v>Triaxle Chassis Export</v>
          </cell>
          <cell r="D117" t="str">
            <v>S-Service</v>
          </cell>
        </row>
        <row r="118">
          <cell r="B118" t="str">
            <v>TRI</v>
          </cell>
          <cell r="C118" t="str">
            <v>Triaxle Chassis Import</v>
          </cell>
          <cell r="D118" t="str">
            <v>S-Service</v>
          </cell>
        </row>
        <row r="119">
          <cell r="B119" t="str">
            <v>ULE</v>
          </cell>
          <cell r="C119" t="str">
            <v>Agency Logistics Fee Export</v>
          </cell>
          <cell r="D119" t="str">
            <v>M-Move</v>
          </cell>
        </row>
        <row r="120">
          <cell r="B120" t="str">
            <v>ULI</v>
          </cell>
          <cell r="C120" t="str">
            <v>Agency Logistic Fee Import</v>
          </cell>
          <cell r="D120" t="str">
            <v>M-Move</v>
          </cell>
        </row>
        <row r="121">
          <cell r="B121" t="str">
            <v>ULT</v>
          </cell>
          <cell r="C121" t="str">
            <v>Ultra Low Temperature</v>
          </cell>
          <cell r="D121" t="str">
            <v>S-Service</v>
          </cell>
        </row>
        <row r="122">
          <cell r="B122" t="str">
            <v>WSC</v>
          </cell>
          <cell r="C122" t="str">
            <v>Winter Fee</v>
          </cell>
          <cell r="D122" t="str">
            <v>M-Move</v>
          </cell>
        </row>
        <row r="123">
          <cell r="B123" t="str">
            <v>WTD</v>
          </cell>
          <cell r="C123" t="str">
            <v>Waiting Time Destination</v>
          </cell>
          <cell r="D123" t="str">
            <v>S-Service</v>
          </cell>
        </row>
        <row r="124">
          <cell r="B124" t="str">
            <v>WTO</v>
          </cell>
          <cell r="C124" t="str">
            <v>Waiting Time Origin</v>
          </cell>
          <cell r="D124" t="str">
            <v>S-Service</v>
          </cell>
        </row>
        <row r="125">
          <cell r="B125" t="str">
            <v>DPS</v>
          </cell>
          <cell r="C125" t="str">
            <v>Dry port Surcharge</v>
          </cell>
          <cell r="D125" t="str">
            <v>M-Move</v>
          </cell>
        </row>
        <row r="126">
          <cell r="B126" t="str">
            <v>DSE</v>
          </cell>
          <cell r="C126" t="str">
            <v>Document Stamp Tax Export</v>
          </cell>
          <cell r="D126" t="str">
            <v>M-Move</v>
          </cell>
        </row>
        <row r="127">
          <cell r="B127" t="str">
            <v>DSI</v>
          </cell>
          <cell r="C127" t="str">
            <v>Document Stamp Tax Import</v>
          </cell>
          <cell r="D127" t="str">
            <v>M-Move</v>
          </cell>
        </row>
        <row r="128">
          <cell r="B128" t="str">
            <v>ICE</v>
          </cell>
          <cell r="C128" t="str">
            <v>Inland Cancellation Fee Export</v>
          </cell>
          <cell r="D128" t="str">
            <v>S-Service</v>
          </cell>
        </row>
        <row r="129">
          <cell r="B129" t="str">
            <v>ICI</v>
          </cell>
          <cell r="C129" t="str">
            <v>Inland Cancellation Fee Import</v>
          </cell>
          <cell r="D129" t="str">
            <v>S-Service</v>
          </cell>
        </row>
        <row r="130">
          <cell r="B130" t="str">
            <v>CID</v>
          </cell>
          <cell r="C130" t="str">
            <v>Change of Inland Destination</v>
          </cell>
          <cell r="D130" t="str">
            <v>S-Service</v>
          </cell>
        </row>
        <row r="131">
          <cell r="B131" t="str">
            <v>SFR</v>
          </cell>
          <cell r="C131" t="str">
            <v>Star Fresh Reefer Service</v>
          </cell>
          <cell r="D131" t="str">
            <v>S-Service</v>
          </cell>
        </row>
        <row r="132">
          <cell r="B132" t="str">
            <v>DLR</v>
          </cell>
          <cell r="C132" t="str">
            <v>Data Download request</v>
          </cell>
          <cell r="D132" t="str">
            <v>S-Service</v>
          </cell>
        </row>
        <row r="133">
          <cell r="B133" t="str">
            <v>MGM</v>
          </cell>
          <cell r="C133" t="str">
            <v>Magnum Reefer Service</v>
          </cell>
          <cell r="D133" t="str">
            <v>S-Service</v>
          </cell>
        </row>
        <row r="134">
          <cell r="B134" t="str">
            <v>FLD</v>
          </cell>
          <cell r="C134" t="str">
            <v>Fish Loader</v>
          </cell>
          <cell r="D134" t="str">
            <v>S-Service</v>
          </cell>
        </row>
        <row r="135">
          <cell r="B135" t="str">
            <v>SOT</v>
          </cell>
          <cell r="C135" t="str">
            <v>Sortie Reefer Service</v>
          </cell>
          <cell r="D135" t="str">
            <v>S-Service</v>
          </cell>
        </row>
        <row r="136">
          <cell r="B136" t="str">
            <v>STF</v>
          </cell>
          <cell r="C136" t="str">
            <v>Stuffie Reefer Service</v>
          </cell>
          <cell r="D136" t="str">
            <v>S-Service</v>
          </cell>
        </row>
        <row r="137">
          <cell r="B137" t="str">
            <v>ASC</v>
          </cell>
          <cell r="C137" t="str">
            <v>Automatic Set-point Change Service</v>
          </cell>
          <cell r="D137" t="str">
            <v>S-Service</v>
          </cell>
        </row>
        <row r="138">
          <cell r="B138" t="str">
            <v>REB</v>
          </cell>
          <cell r="C138" t="str">
            <v>Rebate</v>
          </cell>
          <cell r="D138" t="str">
            <v>S-Service</v>
          </cell>
        </row>
        <row r="139">
          <cell r="B139" t="str">
            <v>UIC</v>
          </cell>
          <cell r="C139" t="str">
            <v>USDA Inspection Charge</v>
          </cell>
          <cell r="D139" t="str">
            <v>S-Service</v>
          </cell>
        </row>
        <row r="140">
          <cell r="B140" t="str">
            <v>ATC</v>
          </cell>
          <cell r="C140" t="str">
            <v>Additional Tonnage Charge</v>
          </cell>
          <cell r="D140" t="str">
            <v>S-Service</v>
          </cell>
        </row>
        <row r="141">
          <cell r="B141" t="str">
            <v>LCE</v>
          </cell>
          <cell r="C141" t="str">
            <v>Liquicool Export</v>
          </cell>
          <cell r="D141" t="str">
            <v>M-Move</v>
          </cell>
        </row>
        <row r="142">
          <cell r="B142" t="str">
            <v>VGM</v>
          </cell>
          <cell r="C142" t="str">
            <v>Verified Gross Mass Charge</v>
          </cell>
          <cell r="D142" t="str">
            <v>S-Service</v>
          </cell>
        </row>
        <row r="143">
          <cell r="B143" t="str">
            <v>GWM</v>
          </cell>
          <cell r="C143" t="str">
            <v>Manual transmission for Verified Gross Mass</v>
          </cell>
          <cell r="D143" t="str">
            <v>S-Service</v>
          </cell>
        </row>
        <row r="144">
          <cell r="B144" t="str">
            <v>PQC</v>
          </cell>
          <cell r="C144" t="str">
            <v>Premium Quality Container</v>
          </cell>
          <cell r="D144" t="str">
            <v>S-Service</v>
          </cell>
        </row>
        <row r="145">
          <cell r="B145" t="str">
            <v>ESC</v>
          </cell>
          <cell r="C145" t="str">
            <v>Extra Seal charge</v>
          </cell>
          <cell r="D145" t="str">
            <v>S-Service</v>
          </cell>
        </row>
        <row r="146">
          <cell r="B146" t="str">
            <v>ILR</v>
          </cell>
          <cell r="C146" t="str">
            <v>IMO add/remove</v>
          </cell>
          <cell r="D146" t="str">
            <v>S-Service</v>
          </cell>
        </row>
        <row r="147">
          <cell r="B147" t="str">
            <v>DWL</v>
          </cell>
          <cell r="C147" t="str">
            <v>Damage Waiver Limitation</v>
          </cell>
          <cell r="D147" t="str">
            <v>S-Service</v>
          </cell>
        </row>
        <row r="148">
          <cell r="B148" t="str">
            <v>XBC</v>
          </cell>
          <cell r="C148" t="str">
            <v>X-border charge</v>
          </cell>
          <cell r="D148" t="str">
            <v>S-Service</v>
          </cell>
        </row>
        <row r="149">
          <cell r="B149" t="str">
            <v>CFE</v>
          </cell>
          <cell r="C149" t="str">
            <v>CFS Export activities</v>
          </cell>
          <cell r="D149" t="str">
            <v>S-Service</v>
          </cell>
        </row>
        <row r="150">
          <cell r="B150" t="str">
            <v>CFI</v>
          </cell>
          <cell r="C150" t="str">
            <v>CFS Import activities</v>
          </cell>
          <cell r="D150" t="str">
            <v>S-Service</v>
          </cell>
        </row>
        <row r="151">
          <cell r="B151" t="str">
            <v>DRP</v>
          </cell>
          <cell r="C151" t="str">
            <v>Drop Off Charge (Imports)</v>
          </cell>
          <cell r="D151" t="str">
            <v>S-Service</v>
          </cell>
        </row>
        <row r="152">
          <cell r="B152" t="str">
            <v>EDI</v>
          </cell>
          <cell r="C152" t="str">
            <v>Electronic Data Interchange fee</v>
          </cell>
          <cell r="D152" t="str">
            <v>M-Move</v>
          </cell>
        </row>
        <row r="153">
          <cell r="B153" t="str">
            <v>CU1</v>
          </cell>
          <cell r="C153" t="str">
            <v>Chassis Usage/4 Business Days</v>
          </cell>
          <cell r="D153" t="str">
            <v>S-Service</v>
          </cell>
        </row>
        <row r="154">
          <cell r="B154" t="str">
            <v>CU2</v>
          </cell>
          <cell r="C154" t="str">
            <v>Chassis Usage/8 Calendar Days</v>
          </cell>
          <cell r="D154" t="str">
            <v>S-Service</v>
          </cell>
        </row>
        <row r="155">
          <cell r="B155" t="str">
            <v>CU3</v>
          </cell>
          <cell r="C155" t="str">
            <v>Chassis Usage/10 Calendar Days</v>
          </cell>
          <cell r="D155" t="str">
            <v>S-Service</v>
          </cell>
        </row>
        <row r="156">
          <cell r="B156" t="str">
            <v>FIO</v>
          </cell>
          <cell r="C156" t="str">
            <v>3rd Party Fine Export</v>
          </cell>
          <cell r="D156" t="str">
            <v>S-Service</v>
          </cell>
        </row>
        <row r="157">
          <cell r="B157" t="str">
            <v>FID</v>
          </cell>
          <cell r="C157" t="str">
            <v>3rd Party Fine Import</v>
          </cell>
          <cell r="D157" t="str">
            <v>S-Service</v>
          </cell>
        </row>
        <row r="158">
          <cell r="B158" t="str">
            <v>CPP</v>
          </cell>
          <cell r="C158" t="str">
            <v>Carrier Provided Packaging</v>
          </cell>
          <cell r="D158" t="str">
            <v>S-Service</v>
          </cell>
        </row>
        <row r="159">
          <cell r="B159" t="str">
            <v>ICO</v>
          </cell>
          <cell r="C159" t="str">
            <v>Inlands Campaign Origin</v>
          </cell>
          <cell r="D159" t="str">
            <v>S-Service</v>
          </cell>
        </row>
        <row r="160">
          <cell r="B160" t="str">
            <v>ICD</v>
          </cell>
          <cell r="C160" t="str">
            <v>Inlands Campaign Destination</v>
          </cell>
          <cell r="D160" t="str">
            <v>S-Service</v>
          </cell>
        </row>
        <row r="161">
          <cell r="B161" t="str">
            <v>LWC</v>
          </cell>
          <cell r="C161" t="str">
            <v>Low Water Surcharge</v>
          </cell>
          <cell r="D161" t="str">
            <v>S-Service</v>
          </cell>
        </row>
        <row r="162">
          <cell r="B162" t="str">
            <v>HWC</v>
          </cell>
          <cell r="C162" t="str">
            <v>High Water Surcharge</v>
          </cell>
          <cell r="D162" t="str">
            <v>S-Service</v>
          </cell>
        </row>
        <row r="163">
          <cell r="B163" t="str">
            <v>OSC</v>
          </cell>
          <cell r="C163" t="str">
            <v>Origin Specialised Chassis</v>
          </cell>
          <cell r="D163" t="str">
            <v>S-Service</v>
          </cell>
        </row>
        <row r="164">
          <cell r="B164" t="str">
            <v>DSC</v>
          </cell>
          <cell r="C164" t="str">
            <v>Destination Specialised Chassis</v>
          </cell>
          <cell r="D164" t="str">
            <v>S-Service</v>
          </cell>
        </row>
        <row r="165">
          <cell r="B165" t="str">
            <v>WHE</v>
          </cell>
          <cell r="C165" t="str">
            <v>Weekend and Holiday Haulage Export</v>
          </cell>
          <cell r="D165" t="str">
            <v>S-Service</v>
          </cell>
        </row>
        <row r="166">
          <cell r="B166" t="str">
            <v>WHI</v>
          </cell>
          <cell r="C166" t="str">
            <v>Weekend and Holiday Haulage Import</v>
          </cell>
          <cell r="D166" t="str">
            <v>S-Service</v>
          </cell>
        </row>
        <row r="167">
          <cell r="B167" t="str">
            <v>EDC</v>
          </cell>
          <cell r="C167" t="str">
            <v>De-coupling Export</v>
          </cell>
          <cell r="D167" t="str">
            <v>S-Service</v>
          </cell>
        </row>
        <row r="168">
          <cell r="B168" t="str">
            <v>IDC</v>
          </cell>
          <cell r="C168" t="str">
            <v>De-coupling Import</v>
          </cell>
          <cell r="D168" t="str">
            <v>S-Service</v>
          </cell>
        </row>
        <row r="169">
          <cell r="B169" t="str">
            <v>SDE</v>
          </cell>
          <cell r="C169" t="str">
            <v xml:space="preserve">Additional driver Export </v>
          </cell>
          <cell r="D169" t="str">
            <v>S-Service</v>
          </cell>
        </row>
        <row r="170">
          <cell r="B170" t="str">
            <v>SDI</v>
          </cell>
          <cell r="C170" t="str">
            <v>Additional driver Import</v>
          </cell>
          <cell r="D170" t="str">
            <v>S-Service</v>
          </cell>
        </row>
        <row r="171">
          <cell r="B171" t="str">
            <v>GPE</v>
          </cell>
          <cell r="C171" t="str">
            <v>GPS Service Export</v>
          </cell>
          <cell r="D171" t="str">
            <v>S-Service</v>
          </cell>
        </row>
        <row r="172">
          <cell r="B172" t="str">
            <v>GPI</v>
          </cell>
          <cell r="C172" t="str">
            <v>GPS Service Import</v>
          </cell>
          <cell r="D172" t="str">
            <v>S-Service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group.apmoller.net/bu/mli/func/trade%20and%20Marketing/PCM/Documents/Forms/SrchrgsPrtlfio.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80"/>
  <sheetViews>
    <sheetView workbookViewId="0">
      <selection activeCell="A5" sqref="A5"/>
    </sheetView>
  </sheetViews>
  <sheetFormatPr defaultRowHeight="14.5" x14ac:dyDescent="0.35"/>
  <cols>
    <col min="1" max="1" width="166.1796875" style="8" customWidth="1"/>
    <col min="30" max="30" width="5.54296875" bestFit="1" customWidth="1"/>
    <col min="31" max="31" width="8" bestFit="1" customWidth="1"/>
    <col min="32" max="32" width="53.54296875" bestFit="1" customWidth="1"/>
    <col min="33" max="33" width="35.1796875" bestFit="1" customWidth="1"/>
    <col min="36" max="36" width="22.7265625" customWidth="1"/>
    <col min="257" max="257" width="154.26953125" customWidth="1"/>
    <col min="513" max="513" width="154.26953125" customWidth="1"/>
    <col min="769" max="769" width="154.26953125" customWidth="1"/>
    <col min="1025" max="1025" width="154.26953125" customWidth="1"/>
    <col min="1281" max="1281" width="154.26953125" customWidth="1"/>
    <col min="1537" max="1537" width="154.26953125" customWidth="1"/>
    <col min="1793" max="1793" width="154.26953125" customWidth="1"/>
    <col min="2049" max="2049" width="154.26953125" customWidth="1"/>
    <col min="2305" max="2305" width="154.26953125" customWidth="1"/>
    <col min="2561" max="2561" width="154.26953125" customWidth="1"/>
    <col min="2817" max="2817" width="154.26953125" customWidth="1"/>
    <col min="3073" max="3073" width="154.26953125" customWidth="1"/>
    <col min="3329" max="3329" width="154.26953125" customWidth="1"/>
    <col min="3585" max="3585" width="154.26953125" customWidth="1"/>
    <col min="3841" max="3841" width="154.26953125" customWidth="1"/>
    <col min="4097" max="4097" width="154.26953125" customWidth="1"/>
    <col min="4353" max="4353" width="154.26953125" customWidth="1"/>
    <col min="4609" max="4609" width="154.26953125" customWidth="1"/>
    <col min="4865" max="4865" width="154.26953125" customWidth="1"/>
    <col min="5121" max="5121" width="154.26953125" customWidth="1"/>
    <col min="5377" max="5377" width="154.26953125" customWidth="1"/>
    <col min="5633" max="5633" width="154.26953125" customWidth="1"/>
    <col min="5889" max="5889" width="154.26953125" customWidth="1"/>
    <col min="6145" max="6145" width="154.26953125" customWidth="1"/>
    <col min="6401" max="6401" width="154.26953125" customWidth="1"/>
    <col min="6657" max="6657" width="154.26953125" customWidth="1"/>
    <col min="6913" max="6913" width="154.26953125" customWidth="1"/>
    <col min="7169" max="7169" width="154.26953125" customWidth="1"/>
    <col min="7425" max="7425" width="154.26953125" customWidth="1"/>
    <col min="7681" max="7681" width="154.26953125" customWidth="1"/>
    <col min="7937" max="7937" width="154.26953125" customWidth="1"/>
    <col min="8193" max="8193" width="154.26953125" customWidth="1"/>
    <col min="8449" max="8449" width="154.26953125" customWidth="1"/>
    <col min="8705" max="8705" width="154.26953125" customWidth="1"/>
    <col min="8961" max="8961" width="154.26953125" customWidth="1"/>
    <col min="9217" max="9217" width="154.26953125" customWidth="1"/>
    <col min="9473" max="9473" width="154.26953125" customWidth="1"/>
    <col min="9729" max="9729" width="154.26953125" customWidth="1"/>
    <col min="9985" max="9985" width="154.26953125" customWidth="1"/>
    <col min="10241" max="10241" width="154.26953125" customWidth="1"/>
    <col min="10497" max="10497" width="154.26953125" customWidth="1"/>
    <col min="10753" max="10753" width="154.26953125" customWidth="1"/>
    <col min="11009" max="11009" width="154.26953125" customWidth="1"/>
    <col min="11265" max="11265" width="154.26953125" customWidth="1"/>
    <col min="11521" max="11521" width="154.26953125" customWidth="1"/>
    <col min="11777" max="11777" width="154.26953125" customWidth="1"/>
    <col min="12033" max="12033" width="154.26953125" customWidth="1"/>
    <col min="12289" max="12289" width="154.26953125" customWidth="1"/>
    <col min="12545" max="12545" width="154.26953125" customWidth="1"/>
    <col min="12801" max="12801" width="154.26953125" customWidth="1"/>
    <col min="13057" max="13057" width="154.26953125" customWidth="1"/>
    <col min="13313" max="13313" width="154.26953125" customWidth="1"/>
    <col min="13569" max="13569" width="154.26953125" customWidth="1"/>
    <col min="13825" max="13825" width="154.26953125" customWidth="1"/>
    <col min="14081" max="14081" width="154.26953125" customWidth="1"/>
    <col min="14337" max="14337" width="154.26953125" customWidth="1"/>
    <col min="14593" max="14593" width="154.26953125" customWidth="1"/>
    <col min="14849" max="14849" width="154.26953125" customWidth="1"/>
    <col min="15105" max="15105" width="154.26953125" customWidth="1"/>
    <col min="15361" max="15361" width="154.26953125" customWidth="1"/>
    <col min="15617" max="15617" width="154.26953125" customWidth="1"/>
    <col min="15873" max="15873" width="154.26953125" customWidth="1"/>
    <col min="16129" max="16129" width="154.26953125" customWidth="1"/>
  </cols>
  <sheetData>
    <row r="1" spans="1:36" x14ac:dyDescent="0.35">
      <c r="A1" s="40" t="s">
        <v>459</v>
      </c>
    </row>
    <row r="3" spans="1:36" ht="21.5" thickBot="1" x14ac:dyDescent="0.4">
      <c r="A3" s="1" t="s">
        <v>0</v>
      </c>
      <c r="AD3" s="17" t="s">
        <v>1</v>
      </c>
      <c r="AE3" s="17" t="s">
        <v>2</v>
      </c>
      <c r="AF3" s="17" t="s">
        <v>3</v>
      </c>
      <c r="AG3" s="23" t="s">
        <v>4</v>
      </c>
      <c r="AJ3" s="23" t="s">
        <v>427</v>
      </c>
    </row>
    <row r="4" spans="1:36" ht="15" thickBot="1" x14ac:dyDescent="0.4">
      <c r="A4" s="2" t="s">
        <v>5</v>
      </c>
      <c r="AD4" s="18">
        <v>1</v>
      </c>
      <c r="AE4" s="19" t="s">
        <v>6</v>
      </c>
      <c r="AF4" s="19" t="s">
        <v>7</v>
      </c>
      <c r="AG4" s="18" t="s">
        <v>8</v>
      </c>
      <c r="AJ4" s="42" t="s">
        <v>428</v>
      </c>
    </row>
    <row r="5" spans="1:36" ht="24.75" customHeight="1" x14ac:dyDescent="0.35">
      <c r="A5" s="3" t="s">
        <v>9</v>
      </c>
      <c r="AD5" s="18">
        <v>2</v>
      </c>
      <c r="AE5" s="19" t="s">
        <v>10</v>
      </c>
      <c r="AF5" s="19" t="s">
        <v>11</v>
      </c>
      <c r="AG5" s="18" t="s">
        <v>8</v>
      </c>
      <c r="AJ5" s="42" t="s">
        <v>429</v>
      </c>
    </row>
    <row r="6" spans="1:36" ht="15" thickBot="1" x14ac:dyDescent="0.4">
      <c r="A6" s="3" t="s">
        <v>12</v>
      </c>
      <c r="AD6" s="18">
        <v>3</v>
      </c>
      <c r="AE6" s="19" t="s">
        <v>13</v>
      </c>
      <c r="AF6" s="19" t="s">
        <v>14</v>
      </c>
      <c r="AG6" s="18" t="s">
        <v>8</v>
      </c>
      <c r="AJ6" s="42" t="s">
        <v>430</v>
      </c>
    </row>
    <row r="7" spans="1:36" ht="15" thickBot="1" x14ac:dyDescent="0.4">
      <c r="A7" s="4" t="s">
        <v>15</v>
      </c>
      <c r="AD7" s="18">
        <v>4</v>
      </c>
      <c r="AE7" s="19" t="s">
        <v>16</v>
      </c>
      <c r="AF7" s="19" t="s">
        <v>17</v>
      </c>
      <c r="AG7" s="18" t="s">
        <v>8</v>
      </c>
      <c r="AJ7" s="42" t="s">
        <v>431</v>
      </c>
    </row>
    <row r="8" spans="1:36" x14ac:dyDescent="0.35">
      <c r="A8" s="5" t="s">
        <v>18</v>
      </c>
      <c r="AD8" s="18">
        <v>5</v>
      </c>
      <c r="AE8" s="19" t="s">
        <v>19</v>
      </c>
      <c r="AF8" s="19" t="s">
        <v>20</v>
      </c>
      <c r="AG8" s="18" t="s">
        <v>21</v>
      </c>
    </row>
    <row r="9" spans="1:36" x14ac:dyDescent="0.35">
      <c r="A9" s="5" t="s">
        <v>22</v>
      </c>
      <c r="AD9" s="18">
        <v>6</v>
      </c>
      <c r="AE9" s="19" t="s">
        <v>23</v>
      </c>
      <c r="AF9" s="19" t="s">
        <v>24</v>
      </c>
      <c r="AG9" s="18" t="s">
        <v>8</v>
      </c>
    </row>
    <row r="10" spans="1:36" x14ac:dyDescent="0.35">
      <c r="A10" s="5" t="s">
        <v>25</v>
      </c>
      <c r="AD10" s="18">
        <v>7</v>
      </c>
      <c r="AE10" s="19" t="s">
        <v>26</v>
      </c>
      <c r="AF10" s="19" t="s">
        <v>27</v>
      </c>
      <c r="AG10" s="18" t="s">
        <v>8</v>
      </c>
    </row>
    <row r="11" spans="1:36" x14ac:dyDescent="0.35">
      <c r="A11" s="5" t="s">
        <v>28</v>
      </c>
      <c r="AD11" s="18">
        <v>8</v>
      </c>
      <c r="AE11" s="19" t="s">
        <v>29</v>
      </c>
      <c r="AF11" s="19" t="s">
        <v>30</v>
      </c>
      <c r="AG11" s="18" t="s">
        <v>21</v>
      </c>
    </row>
    <row r="12" spans="1:36" x14ac:dyDescent="0.35">
      <c r="A12" s="5" t="s">
        <v>31</v>
      </c>
      <c r="AD12" s="18">
        <v>9</v>
      </c>
      <c r="AE12" s="19" t="s">
        <v>32</v>
      </c>
      <c r="AF12" s="19" t="s">
        <v>33</v>
      </c>
      <c r="AG12" s="18" t="s">
        <v>21</v>
      </c>
    </row>
    <row r="13" spans="1:36" x14ac:dyDescent="0.35">
      <c r="A13" s="5" t="s">
        <v>34</v>
      </c>
      <c r="AD13" s="18">
        <v>10</v>
      </c>
      <c r="AE13" s="19" t="s">
        <v>35</v>
      </c>
      <c r="AF13" s="19" t="s">
        <v>36</v>
      </c>
      <c r="AG13" s="18" t="s">
        <v>8</v>
      </c>
    </row>
    <row r="14" spans="1:36" x14ac:dyDescent="0.35">
      <c r="A14" s="5" t="s">
        <v>37</v>
      </c>
      <c r="AD14" s="18">
        <v>11</v>
      </c>
      <c r="AE14" s="19" t="s">
        <v>38</v>
      </c>
      <c r="AF14" s="19" t="s">
        <v>39</v>
      </c>
      <c r="AG14" s="18" t="s">
        <v>8</v>
      </c>
    </row>
    <row r="15" spans="1:36" ht="15" thickBot="1" x14ac:dyDescent="0.4">
      <c r="A15" s="5" t="s">
        <v>40</v>
      </c>
      <c r="AD15" s="18">
        <v>12</v>
      </c>
      <c r="AE15" s="19" t="s">
        <v>41</v>
      </c>
      <c r="AF15" s="19" t="s">
        <v>42</v>
      </c>
      <c r="AG15" s="18" t="s">
        <v>8</v>
      </c>
    </row>
    <row r="16" spans="1:36" ht="27.5" x14ac:dyDescent="0.35">
      <c r="A16" s="15" t="s">
        <v>43</v>
      </c>
      <c r="AD16" s="18">
        <v>13</v>
      </c>
      <c r="AE16" s="19" t="s">
        <v>44</v>
      </c>
      <c r="AF16" s="19" t="s">
        <v>45</v>
      </c>
      <c r="AG16" s="18" t="s">
        <v>8</v>
      </c>
    </row>
    <row r="17" spans="1:33" ht="41" x14ac:dyDescent="0.35">
      <c r="A17" s="6" t="s">
        <v>46</v>
      </c>
      <c r="AD17" s="18">
        <v>14</v>
      </c>
      <c r="AE17" s="19" t="s">
        <v>47</v>
      </c>
      <c r="AF17" s="19" t="s">
        <v>48</v>
      </c>
      <c r="AG17" s="18" t="s">
        <v>8</v>
      </c>
    </row>
    <row r="18" spans="1:33" x14ac:dyDescent="0.35">
      <c r="A18" s="6" t="s">
        <v>49</v>
      </c>
      <c r="AD18" s="18">
        <v>15</v>
      </c>
      <c r="AE18" s="19" t="s">
        <v>50</v>
      </c>
      <c r="AF18" s="19" t="s">
        <v>51</v>
      </c>
      <c r="AG18" s="18" t="s">
        <v>8</v>
      </c>
    </row>
    <row r="19" spans="1:33" x14ac:dyDescent="0.35">
      <c r="A19" s="6" t="s">
        <v>52</v>
      </c>
      <c r="AD19" s="18">
        <v>16</v>
      </c>
      <c r="AE19" s="19" t="s">
        <v>53</v>
      </c>
      <c r="AF19" s="19" t="s">
        <v>54</v>
      </c>
      <c r="AG19" s="18" t="s">
        <v>21</v>
      </c>
    </row>
    <row r="20" spans="1:33" x14ac:dyDescent="0.35">
      <c r="A20" s="6" t="s">
        <v>55</v>
      </c>
      <c r="AD20" s="18">
        <v>17</v>
      </c>
      <c r="AE20" s="19" t="s">
        <v>56</v>
      </c>
      <c r="AF20" s="19" t="s">
        <v>57</v>
      </c>
      <c r="AG20" s="18" t="s">
        <v>21</v>
      </c>
    </row>
    <row r="21" spans="1:33" x14ac:dyDescent="0.35">
      <c r="A21" s="14" t="s">
        <v>58</v>
      </c>
      <c r="AD21" s="18">
        <v>18</v>
      </c>
      <c r="AE21" s="19" t="s">
        <v>59</v>
      </c>
      <c r="AF21" s="19" t="s">
        <v>60</v>
      </c>
      <c r="AG21" s="18" t="s">
        <v>8</v>
      </c>
    </row>
    <row r="22" spans="1:33" ht="27.5" x14ac:dyDescent="0.35">
      <c r="A22" s="6" t="s">
        <v>61</v>
      </c>
      <c r="AD22" s="18">
        <v>19</v>
      </c>
      <c r="AE22" s="19" t="s">
        <v>62</v>
      </c>
      <c r="AF22" s="19" t="s">
        <v>63</v>
      </c>
      <c r="AG22" s="18" t="s">
        <v>8</v>
      </c>
    </row>
    <row r="23" spans="1:33" x14ac:dyDescent="0.35">
      <c r="A23" s="16" t="s">
        <v>64</v>
      </c>
      <c r="AD23" s="18">
        <v>20</v>
      </c>
      <c r="AE23" s="19" t="s">
        <v>65</v>
      </c>
      <c r="AF23" s="19" t="s">
        <v>66</v>
      </c>
      <c r="AG23" s="18" t="s">
        <v>8</v>
      </c>
    </row>
    <row r="24" spans="1:33" ht="27.5" x14ac:dyDescent="0.35">
      <c r="A24" s="16" t="s">
        <v>67</v>
      </c>
      <c r="AD24" s="18">
        <v>21</v>
      </c>
      <c r="AE24" s="19" t="s">
        <v>68</v>
      </c>
      <c r="AF24" s="19" t="s">
        <v>69</v>
      </c>
      <c r="AG24" s="18" t="s">
        <v>8</v>
      </c>
    </row>
    <row r="25" spans="1:33" ht="27.5" x14ac:dyDescent="0.35">
      <c r="A25" s="16" t="s">
        <v>70</v>
      </c>
      <c r="AD25" s="18">
        <v>22</v>
      </c>
      <c r="AE25" s="19" t="s">
        <v>71</v>
      </c>
      <c r="AF25" s="19" t="s">
        <v>72</v>
      </c>
      <c r="AG25" s="18" t="s">
        <v>8</v>
      </c>
    </row>
    <row r="26" spans="1:33" ht="41.5" thickBot="1" x14ac:dyDescent="0.4">
      <c r="A26" s="7" t="s">
        <v>73</v>
      </c>
      <c r="AD26" s="18">
        <v>23</v>
      </c>
      <c r="AE26" s="19" t="s">
        <v>74</v>
      </c>
      <c r="AF26" s="19" t="s">
        <v>75</v>
      </c>
      <c r="AG26" s="18" t="s">
        <v>8</v>
      </c>
    </row>
    <row r="27" spans="1:33" ht="15" thickBot="1" x14ac:dyDescent="0.4">
      <c r="A27" s="30" t="s">
        <v>76</v>
      </c>
      <c r="AD27" s="18">
        <v>24</v>
      </c>
      <c r="AE27" s="19" t="s">
        <v>77</v>
      </c>
      <c r="AF27" s="19" t="s">
        <v>78</v>
      </c>
      <c r="AG27" s="18" t="s">
        <v>8</v>
      </c>
    </row>
    <row r="28" spans="1:33" ht="15" thickBot="1" x14ac:dyDescent="0.4">
      <c r="AD28" s="18">
        <v>25</v>
      </c>
      <c r="AE28" s="19" t="s">
        <v>79</v>
      </c>
      <c r="AF28" s="19" t="s">
        <v>80</v>
      </c>
      <c r="AG28" s="18" t="s">
        <v>8</v>
      </c>
    </row>
    <row r="29" spans="1:33" ht="15" thickBot="1" x14ac:dyDescent="0.4">
      <c r="A29" s="9" t="s">
        <v>81</v>
      </c>
      <c r="AD29" s="18">
        <v>26</v>
      </c>
      <c r="AE29" s="19" t="s">
        <v>82</v>
      </c>
      <c r="AF29" s="19" t="s">
        <v>83</v>
      </c>
      <c r="AG29" s="18" t="s">
        <v>8</v>
      </c>
    </row>
    <row r="30" spans="1:33" x14ac:dyDescent="0.35">
      <c r="A30" s="13" t="s">
        <v>84</v>
      </c>
      <c r="AD30" s="18">
        <v>27</v>
      </c>
      <c r="AE30" s="19" t="s">
        <v>85</v>
      </c>
      <c r="AF30" s="19" t="s">
        <v>86</v>
      </c>
      <c r="AG30" s="18" t="s">
        <v>21</v>
      </c>
    </row>
    <row r="31" spans="1:33" ht="27.5" x14ac:dyDescent="0.35">
      <c r="A31" s="13" t="s">
        <v>87</v>
      </c>
      <c r="AD31" s="18">
        <v>28</v>
      </c>
      <c r="AE31" s="19" t="s">
        <v>88</v>
      </c>
      <c r="AF31" s="19" t="s">
        <v>89</v>
      </c>
      <c r="AG31" s="18" t="s">
        <v>21</v>
      </c>
    </row>
    <row r="32" spans="1:33" ht="27.5" x14ac:dyDescent="0.35">
      <c r="A32" s="13" t="s">
        <v>90</v>
      </c>
      <c r="AD32" s="18">
        <v>29</v>
      </c>
      <c r="AE32" s="19" t="s">
        <v>91</v>
      </c>
      <c r="AF32" s="19" t="s">
        <v>92</v>
      </c>
      <c r="AG32" s="18" t="s">
        <v>8</v>
      </c>
    </row>
    <row r="33" spans="1:33" x14ac:dyDescent="0.35">
      <c r="A33" s="13" t="s">
        <v>93</v>
      </c>
      <c r="AD33" s="18">
        <v>30</v>
      </c>
      <c r="AE33" s="20" t="s">
        <v>94</v>
      </c>
      <c r="AF33" s="20" t="s">
        <v>95</v>
      </c>
      <c r="AG33" s="18" t="s">
        <v>8</v>
      </c>
    </row>
    <row r="34" spans="1:33" ht="41" x14ac:dyDescent="0.35">
      <c r="A34" s="13" t="s">
        <v>96</v>
      </c>
      <c r="AD34" s="18">
        <v>31</v>
      </c>
      <c r="AE34" s="19" t="s">
        <v>97</v>
      </c>
      <c r="AF34" s="19" t="s">
        <v>98</v>
      </c>
      <c r="AG34" s="18" t="s">
        <v>21</v>
      </c>
    </row>
    <row r="35" spans="1:33" ht="27.5" x14ac:dyDescent="0.35">
      <c r="A35" s="13" t="s">
        <v>99</v>
      </c>
      <c r="AD35" s="18">
        <v>32</v>
      </c>
      <c r="AE35" s="19" t="s">
        <v>100</v>
      </c>
      <c r="AF35" s="19" t="s">
        <v>101</v>
      </c>
      <c r="AG35" s="18" t="s">
        <v>8</v>
      </c>
    </row>
    <row r="36" spans="1:33" x14ac:dyDescent="0.35">
      <c r="A36" s="10" t="s">
        <v>102</v>
      </c>
      <c r="AD36" s="18">
        <v>33</v>
      </c>
      <c r="AE36" s="19" t="s">
        <v>103</v>
      </c>
      <c r="AF36" s="19" t="s">
        <v>104</v>
      </c>
      <c r="AG36" s="18" t="s">
        <v>8</v>
      </c>
    </row>
    <row r="37" spans="1:33" x14ac:dyDescent="0.35">
      <c r="A37" s="11" t="s">
        <v>105</v>
      </c>
      <c r="AD37" s="18">
        <v>34</v>
      </c>
      <c r="AE37" s="19" t="s">
        <v>106</v>
      </c>
      <c r="AF37" s="19" t="s">
        <v>107</v>
      </c>
      <c r="AG37" s="18" t="s">
        <v>8</v>
      </c>
    </row>
    <row r="38" spans="1:33" ht="15" thickBot="1" x14ac:dyDescent="0.4">
      <c r="A38" s="12"/>
      <c r="AD38" s="18">
        <v>35</v>
      </c>
      <c r="AE38" s="19" t="s">
        <v>108</v>
      </c>
      <c r="AF38" s="19" t="s">
        <v>109</v>
      </c>
      <c r="AG38" s="18" t="s">
        <v>21</v>
      </c>
    </row>
    <row r="39" spans="1:33" x14ac:dyDescent="0.35">
      <c r="AD39" s="18">
        <v>36</v>
      </c>
      <c r="AE39" s="19" t="s">
        <v>110</v>
      </c>
      <c r="AF39" s="19" t="s">
        <v>111</v>
      </c>
      <c r="AG39" s="18" t="s">
        <v>21</v>
      </c>
    </row>
    <row r="40" spans="1:33" x14ac:dyDescent="0.35">
      <c r="A40" s="60" t="s">
        <v>460</v>
      </c>
      <c r="AD40" s="18">
        <v>37</v>
      </c>
      <c r="AE40" s="19" t="s">
        <v>112</v>
      </c>
      <c r="AF40" s="19" t="s">
        <v>113</v>
      </c>
      <c r="AG40" s="18" t="s">
        <v>21</v>
      </c>
    </row>
    <row r="41" spans="1:33" x14ac:dyDescent="0.35">
      <c r="A41" s="61" t="s">
        <v>453</v>
      </c>
      <c r="AD41" s="18">
        <v>38</v>
      </c>
      <c r="AE41" s="21" t="s">
        <v>114</v>
      </c>
      <c r="AF41" s="21" t="s">
        <v>115</v>
      </c>
      <c r="AG41" s="18" t="s">
        <v>8</v>
      </c>
    </row>
    <row r="42" spans="1:33" x14ac:dyDescent="0.35">
      <c r="A42" s="61" t="s">
        <v>454</v>
      </c>
      <c r="AD42" s="18">
        <v>39</v>
      </c>
      <c r="AE42" s="19" t="s">
        <v>116</v>
      </c>
      <c r="AF42" s="19" t="s">
        <v>117</v>
      </c>
      <c r="AG42" s="18" t="s">
        <v>21</v>
      </c>
    </row>
    <row r="43" spans="1:33" x14ac:dyDescent="0.35">
      <c r="A43" s="61" t="s">
        <v>455</v>
      </c>
      <c r="AD43" s="18">
        <v>42</v>
      </c>
      <c r="AE43" s="19" t="s">
        <v>118</v>
      </c>
      <c r="AF43" s="19" t="s">
        <v>119</v>
      </c>
      <c r="AG43" s="18" t="s">
        <v>8</v>
      </c>
    </row>
    <row r="44" spans="1:33" x14ac:dyDescent="0.35">
      <c r="A44" s="61" t="s">
        <v>456</v>
      </c>
      <c r="AD44" s="18">
        <v>43</v>
      </c>
      <c r="AE44" s="19" t="s">
        <v>120</v>
      </c>
      <c r="AF44" s="19" t="s">
        <v>121</v>
      </c>
      <c r="AG44" s="18" t="s">
        <v>8</v>
      </c>
    </row>
    <row r="45" spans="1:33" x14ac:dyDescent="0.35">
      <c r="A45" s="61" t="s">
        <v>457</v>
      </c>
      <c r="AD45" s="18">
        <v>44</v>
      </c>
      <c r="AE45" s="19" t="s">
        <v>122</v>
      </c>
      <c r="AF45" s="19" t="s">
        <v>123</v>
      </c>
      <c r="AG45" s="18" t="s">
        <v>8</v>
      </c>
    </row>
    <row r="46" spans="1:33" x14ac:dyDescent="0.35">
      <c r="A46" s="61" t="s">
        <v>458</v>
      </c>
      <c r="AD46" s="18">
        <v>45</v>
      </c>
      <c r="AE46" s="19" t="s">
        <v>124</v>
      </c>
      <c r="AF46" s="19" t="s">
        <v>125</v>
      </c>
      <c r="AG46" s="18" t="s">
        <v>8</v>
      </c>
    </row>
    <row r="47" spans="1:33" x14ac:dyDescent="0.35">
      <c r="AD47" s="18">
        <v>46</v>
      </c>
      <c r="AE47" s="19" t="s">
        <v>126</v>
      </c>
      <c r="AF47" s="19" t="s">
        <v>127</v>
      </c>
      <c r="AG47" s="18" t="s">
        <v>8</v>
      </c>
    </row>
    <row r="48" spans="1:33" x14ac:dyDescent="0.35">
      <c r="AD48" s="18">
        <v>47</v>
      </c>
      <c r="AE48" s="19" t="s">
        <v>128</v>
      </c>
      <c r="AF48" s="19" t="s">
        <v>129</v>
      </c>
      <c r="AG48" s="18" t="s">
        <v>8</v>
      </c>
    </row>
    <row r="49" spans="30:33" x14ac:dyDescent="0.35">
      <c r="AD49" s="18">
        <v>48</v>
      </c>
      <c r="AE49" s="19" t="s">
        <v>130</v>
      </c>
      <c r="AF49" s="19" t="s">
        <v>131</v>
      </c>
      <c r="AG49" s="18" t="s">
        <v>8</v>
      </c>
    </row>
    <row r="50" spans="30:33" x14ac:dyDescent="0.35">
      <c r="AD50" s="18">
        <v>49</v>
      </c>
      <c r="AE50" s="19" t="s">
        <v>132</v>
      </c>
      <c r="AF50" s="19" t="s">
        <v>133</v>
      </c>
      <c r="AG50" s="18" t="s">
        <v>8</v>
      </c>
    </row>
    <row r="51" spans="30:33" x14ac:dyDescent="0.35">
      <c r="AD51" s="18">
        <v>50</v>
      </c>
      <c r="AE51" s="22" t="s">
        <v>134</v>
      </c>
      <c r="AF51" s="22" t="s">
        <v>135</v>
      </c>
      <c r="AG51" s="18" t="s">
        <v>8</v>
      </c>
    </row>
    <row r="52" spans="30:33" x14ac:dyDescent="0.35">
      <c r="AD52" s="18">
        <v>51</v>
      </c>
      <c r="AE52" s="22" t="s">
        <v>136</v>
      </c>
      <c r="AF52" s="22" t="s">
        <v>137</v>
      </c>
      <c r="AG52" s="18" t="s">
        <v>8</v>
      </c>
    </row>
    <row r="53" spans="30:33" x14ac:dyDescent="0.35">
      <c r="AD53" s="18">
        <v>52</v>
      </c>
      <c r="AE53" s="19" t="s">
        <v>138</v>
      </c>
      <c r="AF53" s="19" t="s">
        <v>139</v>
      </c>
      <c r="AG53" s="18" t="s">
        <v>21</v>
      </c>
    </row>
    <row r="54" spans="30:33" x14ac:dyDescent="0.35">
      <c r="AD54" s="18">
        <v>53</v>
      </c>
      <c r="AE54" s="19" t="s">
        <v>140</v>
      </c>
      <c r="AF54" s="19" t="s">
        <v>141</v>
      </c>
      <c r="AG54" s="18" t="s">
        <v>21</v>
      </c>
    </row>
    <row r="55" spans="30:33" x14ac:dyDescent="0.35">
      <c r="AD55" s="18">
        <v>54</v>
      </c>
      <c r="AE55" s="19" t="s">
        <v>142</v>
      </c>
      <c r="AF55" s="19" t="s">
        <v>143</v>
      </c>
      <c r="AG55" s="18" t="s">
        <v>8</v>
      </c>
    </row>
    <row r="56" spans="30:33" x14ac:dyDescent="0.35">
      <c r="AD56" s="18">
        <v>55</v>
      </c>
      <c r="AE56" s="22" t="s">
        <v>144</v>
      </c>
      <c r="AF56" s="22" t="s">
        <v>145</v>
      </c>
      <c r="AG56" s="18" t="s">
        <v>8</v>
      </c>
    </row>
    <row r="57" spans="30:33" x14ac:dyDescent="0.35">
      <c r="AD57" s="18">
        <v>56</v>
      </c>
      <c r="AE57" s="19" t="s">
        <v>146</v>
      </c>
      <c r="AF57" s="19" t="s">
        <v>147</v>
      </c>
      <c r="AG57" s="18" t="s">
        <v>8</v>
      </c>
    </row>
    <row r="58" spans="30:33" x14ac:dyDescent="0.35">
      <c r="AD58" s="18">
        <v>57</v>
      </c>
      <c r="AE58" s="19" t="s">
        <v>148</v>
      </c>
      <c r="AF58" s="19" t="s">
        <v>149</v>
      </c>
      <c r="AG58" s="18" t="s">
        <v>8</v>
      </c>
    </row>
    <row r="59" spans="30:33" x14ac:dyDescent="0.35">
      <c r="AD59" s="18">
        <v>58</v>
      </c>
      <c r="AE59" s="19" t="s">
        <v>150</v>
      </c>
      <c r="AF59" s="19" t="s">
        <v>151</v>
      </c>
      <c r="AG59" s="18" t="s">
        <v>8</v>
      </c>
    </row>
    <row r="60" spans="30:33" x14ac:dyDescent="0.35">
      <c r="AD60" s="18">
        <v>59</v>
      </c>
      <c r="AE60" s="19" t="s">
        <v>152</v>
      </c>
      <c r="AF60" s="19" t="s">
        <v>153</v>
      </c>
      <c r="AG60" s="18" t="s">
        <v>8</v>
      </c>
    </row>
    <row r="61" spans="30:33" x14ac:dyDescent="0.35">
      <c r="AD61" s="18">
        <v>60</v>
      </c>
      <c r="AE61" s="19" t="s">
        <v>154</v>
      </c>
      <c r="AF61" s="19" t="s">
        <v>155</v>
      </c>
      <c r="AG61" s="18" t="s">
        <v>8</v>
      </c>
    </row>
    <row r="62" spans="30:33" x14ac:dyDescent="0.35">
      <c r="AD62" s="18">
        <v>61</v>
      </c>
      <c r="AE62" s="19" t="s">
        <v>156</v>
      </c>
      <c r="AF62" s="19" t="s">
        <v>157</v>
      </c>
      <c r="AG62" s="18" t="s">
        <v>8</v>
      </c>
    </row>
    <row r="63" spans="30:33" x14ac:dyDescent="0.35">
      <c r="AD63" s="18">
        <v>62</v>
      </c>
      <c r="AE63" s="19" t="s">
        <v>158</v>
      </c>
      <c r="AF63" s="19" t="s">
        <v>159</v>
      </c>
      <c r="AG63" s="18" t="s">
        <v>8</v>
      </c>
    </row>
    <row r="64" spans="30:33" x14ac:dyDescent="0.35">
      <c r="AD64" s="18">
        <v>63</v>
      </c>
      <c r="AE64" s="19" t="s">
        <v>160</v>
      </c>
      <c r="AF64" s="19" t="s">
        <v>161</v>
      </c>
      <c r="AG64" s="18" t="s">
        <v>8</v>
      </c>
    </row>
    <row r="65" spans="30:33" x14ac:dyDescent="0.35">
      <c r="AD65" s="18">
        <v>64</v>
      </c>
      <c r="AE65" s="19" t="s">
        <v>162</v>
      </c>
      <c r="AF65" s="19" t="s">
        <v>163</v>
      </c>
      <c r="AG65" s="18" t="s">
        <v>8</v>
      </c>
    </row>
    <row r="66" spans="30:33" x14ac:dyDescent="0.35">
      <c r="AD66" s="18">
        <v>65</v>
      </c>
      <c r="AE66" s="19" t="s">
        <v>164</v>
      </c>
      <c r="AF66" s="19" t="s">
        <v>165</v>
      </c>
      <c r="AG66" s="18" t="s">
        <v>8</v>
      </c>
    </row>
    <row r="67" spans="30:33" x14ac:dyDescent="0.35">
      <c r="AD67" s="18">
        <v>66</v>
      </c>
      <c r="AE67" s="19" t="s">
        <v>166</v>
      </c>
      <c r="AF67" s="19" t="s">
        <v>167</v>
      </c>
      <c r="AG67" s="18" t="s">
        <v>8</v>
      </c>
    </row>
    <row r="68" spans="30:33" x14ac:dyDescent="0.35">
      <c r="AD68" s="18">
        <v>67</v>
      </c>
      <c r="AE68" s="19" t="s">
        <v>168</v>
      </c>
      <c r="AF68" s="19" t="s">
        <v>169</v>
      </c>
      <c r="AG68" s="18" t="s">
        <v>8</v>
      </c>
    </row>
    <row r="69" spans="30:33" x14ac:dyDescent="0.35">
      <c r="AD69" s="18">
        <v>68</v>
      </c>
      <c r="AE69" s="19" t="s">
        <v>170</v>
      </c>
      <c r="AF69" s="19" t="s">
        <v>171</v>
      </c>
      <c r="AG69" s="18" t="s">
        <v>8</v>
      </c>
    </row>
    <row r="70" spans="30:33" x14ac:dyDescent="0.35">
      <c r="AD70" s="18">
        <v>69</v>
      </c>
      <c r="AE70" s="19" t="s">
        <v>172</v>
      </c>
      <c r="AF70" s="19" t="s">
        <v>173</v>
      </c>
      <c r="AG70" s="18" t="s">
        <v>8</v>
      </c>
    </row>
    <row r="71" spans="30:33" x14ac:dyDescent="0.35">
      <c r="AD71" s="18">
        <v>70</v>
      </c>
      <c r="AE71" s="19" t="s">
        <v>174</v>
      </c>
      <c r="AF71" s="19" t="s">
        <v>175</v>
      </c>
      <c r="AG71" s="18" t="s">
        <v>8</v>
      </c>
    </row>
    <row r="72" spans="30:33" x14ac:dyDescent="0.35">
      <c r="AD72" s="18">
        <v>71</v>
      </c>
      <c r="AE72" s="19" t="s">
        <v>176</v>
      </c>
      <c r="AF72" s="19" t="s">
        <v>177</v>
      </c>
      <c r="AG72" s="18" t="s">
        <v>8</v>
      </c>
    </row>
    <row r="73" spans="30:33" x14ac:dyDescent="0.35">
      <c r="AD73" s="18">
        <v>72</v>
      </c>
      <c r="AE73" s="19" t="s">
        <v>178</v>
      </c>
      <c r="AF73" s="19" t="s">
        <v>179</v>
      </c>
      <c r="AG73" s="18" t="s">
        <v>8</v>
      </c>
    </row>
    <row r="74" spans="30:33" x14ac:dyDescent="0.35">
      <c r="AD74" s="18">
        <v>73</v>
      </c>
      <c r="AE74" s="19" t="s">
        <v>180</v>
      </c>
      <c r="AF74" s="19" t="s">
        <v>181</v>
      </c>
      <c r="AG74" s="18" t="s">
        <v>8</v>
      </c>
    </row>
    <row r="75" spans="30:33" x14ac:dyDescent="0.35">
      <c r="AD75" s="18">
        <v>74</v>
      </c>
      <c r="AE75" s="19" t="s">
        <v>182</v>
      </c>
      <c r="AF75" s="19" t="s">
        <v>183</v>
      </c>
      <c r="AG75" s="18" t="s">
        <v>8</v>
      </c>
    </row>
    <row r="76" spans="30:33" x14ac:dyDescent="0.35">
      <c r="AD76" s="18">
        <v>75</v>
      </c>
      <c r="AE76" s="19" t="s">
        <v>184</v>
      </c>
      <c r="AF76" s="19" t="s">
        <v>185</v>
      </c>
      <c r="AG76" s="18" t="s">
        <v>8</v>
      </c>
    </row>
    <row r="77" spans="30:33" x14ac:dyDescent="0.35">
      <c r="AD77" s="18">
        <v>76</v>
      </c>
      <c r="AE77" s="19" t="s">
        <v>186</v>
      </c>
      <c r="AF77" s="19" t="s">
        <v>187</v>
      </c>
      <c r="AG77" s="18" t="s">
        <v>21</v>
      </c>
    </row>
    <row r="78" spans="30:33" x14ac:dyDescent="0.35">
      <c r="AD78" s="18">
        <v>77</v>
      </c>
      <c r="AE78" s="19" t="s">
        <v>188</v>
      </c>
      <c r="AF78" s="19" t="s">
        <v>189</v>
      </c>
      <c r="AG78" s="18" t="s">
        <v>8</v>
      </c>
    </row>
    <row r="79" spans="30:33" x14ac:dyDescent="0.35">
      <c r="AD79" s="18">
        <v>78</v>
      </c>
      <c r="AE79" s="19" t="s">
        <v>190</v>
      </c>
      <c r="AF79" s="19" t="s">
        <v>191</v>
      </c>
      <c r="AG79" s="18" t="s">
        <v>8</v>
      </c>
    </row>
    <row r="80" spans="30:33" x14ac:dyDescent="0.35">
      <c r="AD80" s="18">
        <v>79</v>
      </c>
      <c r="AE80" s="19" t="s">
        <v>192</v>
      </c>
      <c r="AF80" s="19" t="s">
        <v>193</v>
      </c>
      <c r="AG80" s="18" t="s">
        <v>8</v>
      </c>
    </row>
    <row r="81" spans="30:33" x14ac:dyDescent="0.35">
      <c r="AD81" s="18">
        <v>80</v>
      </c>
      <c r="AE81" s="19" t="s">
        <v>194</v>
      </c>
      <c r="AF81" s="19" t="s">
        <v>195</v>
      </c>
      <c r="AG81" s="18" t="s">
        <v>8</v>
      </c>
    </row>
    <row r="82" spans="30:33" x14ac:dyDescent="0.35">
      <c r="AD82" s="18">
        <v>81</v>
      </c>
      <c r="AE82" s="19" t="s">
        <v>196</v>
      </c>
      <c r="AF82" s="19" t="s">
        <v>197</v>
      </c>
      <c r="AG82" s="18" t="s">
        <v>8</v>
      </c>
    </row>
    <row r="83" spans="30:33" x14ac:dyDescent="0.35">
      <c r="AD83" s="18">
        <v>82</v>
      </c>
      <c r="AE83" s="19" t="s">
        <v>198</v>
      </c>
      <c r="AF83" s="19" t="s">
        <v>199</v>
      </c>
      <c r="AG83" s="18" t="s">
        <v>21</v>
      </c>
    </row>
    <row r="84" spans="30:33" x14ac:dyDescent="0.35">
      <c r="AD84" s="18">
        <v>83</v>
      </c>
      <c r="AE84" s="19" t="s">
        <v>200</v>
      </c>
      <c r="AF84" s="19" t="s">
        <v>201</v>
      </c>
      <c r="AG84" s="18" t="s">
        <v>8</v>
      </c>
    </row>
    <row r="85" spans="30:33" x14ac:dyDescent="0.35">
      <c r="AD85" s="18">
        <v>84</v>
      </c>
      <c r="AE85" s="19" t="s">
        <v>202</v>
      </c>
      <c r="AF85" s="19" t="s">
        <v>203</v>
      </c>
      <c r="AG85" s="18" t="s">
        <v>8</v>
      </c>
    </row>
    <row r="86" spans="30:33" x14ac:dyDescent="0.35">
      <c r="AD86" s="18">
        <v>85</v>
      </c>
      <c r="AE86" s="19" t="s">
        <v>204</v>
      </c>
      <c r="AF86" s="19" t="s">
        <v>205</v>
      </c>
      <c r="AG86" s="18" t="s">
        <v>8</v>
      </c>
    </row>
    <row r="87" spans="30:33" x14ac:dyDescent="0.35">
      <c r="AD87" s="18">
        <v>86</v>
      </c>
      <c r="AE87" s="19" t="s">
        <v>206</v>
      </c>
      <c r="AF87" s="19" t="s">
        <v>207</v>
      </c>
      <c r="AG87" s="18" t="s">
        <v>8</v>
      </c>
    </row>
    <row r="88" spans="30:33" x14ac:dyDescent="0.35">
      <c r="AD88" s="18">
        <v>87</v>
      </c>
      <c r="AE88" s="19" t="s">
        <v>208</v>
      </c>
      <c r="AF88" s="19" t="s">
        <v>209</v>
      </c>
      <c r="AG88" s="18" t="s">
        <v>8</v>
      </c>
    </row>
    <row r="89" spans="30:33" x14ac:dyDescent="0.35">
      <c r="AD89" s="18">
        <v>88</v>
      </c>
      <c r="AE89" s="19" t="s">
        <v>210</v>
      </c>
      <c r="AF89" s="19" t="s">
        <v>211</v>
      </c>
      <c r="AG89" s="18" t="s">
        <v>8</v>
      </c>
    </row>
    <row r="90" spans="30:33" x14ac:dyDescent="0.35">
      <c r="AD90" s="18">
        <v>89</v>
      </c>
      <c r="AE90" s="19" t="s">
        <v>212</v>
      </c>
      <c r="AF90" s="19" t="s">
        <v>213</v>
      </c>
      <c r="AG90" s="18" t="s">
        <v>8</v>
      </c>
    </row>
    <row r="91" spans="30:33" x14ac:dyDescent="0.35">
      <c r="AD91" s="18">
        <v>90</v>
      </c>
      <c r="AE91" s="19" t="s">
        <v>214</v>
      </c>
      <c r="AF91" s="19" t="s">
        <v>215</v>
      </c>
      <c r="AG91" s="18" t="s">
        <v>21</v>
      </c>
    </row>
    <row r="92" spans="30:33" x14ac:dyDescent="0.35">
      <c r="AD92" s="18">
        <v>91</v>
      </c>
      <c r="AE92" s="19" t="s">
        <v>216</v>
      </c>
      <c r="AF92" s="19" t="s">
        <v>217</v>
      </c>
      <c r="AG92" s="18" t="s">
        <v>21</v>
      </c>
    </row>
    <row r="93" spans="30:33" x14ac:dyDescent="0.35">
      <c r="AD93" s="18">
        <v>92</v>
      </c>
      <c r="AE93" s="19" t="s">
        <v>218</v>
      </c>
      <c r="AF93" s="19" t="s">
        <v>219</v>
      </c>
      <c r="AG93" s="18" t="s">
        <v>8</v>
      </c>
    </row>
    <row r="94" spans="30:33" x14ac:dyDescent="0.35">
      <c r="AD94" s="18">
        <v>93</v>
      </c>
      <c r="AE94" s="19" t="s">
        <v>220</v>
      </c>
      <c r="AF94" s="19" t="s">
        <v>221</v>
      </c>
      <c r="AG94" s="18" t="s">
        <v>21</v>
      </c>
    </row>
    <row r="95" spans="30:33" x14ac:dyDescent="0.35">
      <c r="AD95" s="18">
        <v>94</v>
      </c>
      <c r="AE95" s="19" t="s">
        <v>222</v>
      </c>
      <c r="AF95" s="19" t="s">
        <v>223</v>
      </c>
      <c r="AG95" s="18" t="s">
        <v>21</v>
      </c>
    </row>
    <row r="96" spans="30:33" x14ac:dyDescent="0.35">
      <c r="AD96" s="18">
        <v>95</v>
      </c>
      <c r="AE96" s="19" t="s">
        <v>224</v>
      </c>
      <c r="AF96" s="19" t="s">
        <v>225</v>
      </c>
      <c r="AG96" s="18" t="s">
        <v>21</v>
      </c>
    </row>
    <row r="97" spans="30:33" x14ac:dyDescent="0.35">
      <c r="AD97" s="18">
        <v>96</v>
      </c>
      <c r="AE97" s="19" t="s">
        <v>226</v>
      </c>
      <c r="AF97" s="19" t="s">
        <v>227</v>
      </c>
      <c r="AG97" s="18" t="s">
        <v>21</v>
      </c>
    </row>
    <row r="98" spans="30:33" x14ac:dyDescent="0.35">
      <c r="AD98" s="18">
        <v>97</v>
      </c>
      <c r="AE98" s="19" t="s">
        <v>228</v>
      </c>
      <c r="AF98" s="19" t="s">
        <v>229</v>
      </c>
      <c r="AG98" s="18" t="s">
        <v>8</v>
      </c>
    </row>
    <row r="99" spans="30:33" x14ac:dyDescent="0.35">
      <c r="AD99" s="18">
        <v>98</v>
      </c>
      <c r="AE99" s="19" t="s">
        <v>230</v>
      </c>
      <c r="AF99" s="19" t="s">
        <v>231</v>
      </c>
      <c r="AG99" s="18" t="s">
        <v>8</v>
      </c>
    </row>
    <row r="100" spans="30:33" x14ac:dyDescent="0.35">
      <c r="AD100" s="18">
        <v>99</v>
      </c>
      <c r="AE100" s="19" t="s">
        <v>232</v>
      </c>
      <c r="AF100" s="19" t="s">
        <v>233</v>
      </c>
      <c r="AG100" s="18" t="s">
        <v>8</v>
      </c>
    </row>
    <row r="101" spans="30:33" x14ac:dyDescent="0.35">
      <c r="AD101" s="18">
        <v>100</v>
      </c>
      <c r="AE101" s="19" t="s">
        <v>234</v>
      </c>
      <c r="AF101" s="19" t="s">
        <v>235</v>
      </c>
      <c r="AG101" s="18" t="s">
        <v>8</v>
      </c>
    </row>
    <row r="102" spans="30:33" x14ac:dyDescent="0.35">
      <c r="AD102" s="18">
        <v>101</v>
      </c>
      <c r="AE102" s="19" t="s">
        <v>236</v>
      </c>
      <c r="AF102" s="19" t="s">
        <v>237</v>
      </c>
      <c r="AG102" s="18" t="s">
        <v>21</v>
      </c>
    </row>
    <row r="103" spans="30:33" x14ac:dyDescent="0.35">
      <c r="AD103" s="18">
        <v>102</v>
      </c>
      <c r="AE103" s="19" t="s">
        <v>238</v>
      </c>
      <c r="AF103" s="19" t="s">
        <v>239</v>
      </c>
      <c r="AG103" s="18" t="s">
        <v>21</v>
      </c>
    </row>
    <row r="104" spans="30:33" x14ac:dyDescent="0.35">
      <c r="AD104" s="18">
        <v>103</v>
      </c>
      <c r="AE104" s="19" t="s">
        <v>240</v>
      </c>
      <c r="AF104" s="19" t="s">
        <v>241</v>
      </c>
      <c r="AG104" s="18" t="s">
        <v>21</v>
      </c>
    </row>
    <row r="105" spans="30:33" x14ac:dyDescent="0.35">
      <c r="AD105" s="18">
        <v>104</v>
      </c>
      <c r="AE105" s="19" t="s">
        <v>242</v>
      </c>
      <c r="AF105" s="19" t="s">
        <v>243</v>
      </c>
      <c r="AG105" s="18" t="s">
        <v>8</v>
      </c>
    </row>
    <row r="106" spans="30:33" x14ac:dyDescent="0.35">
      <c r="AD106" s="18">
        <v>105</v>
      </c>
      <c r="AE106" s="19" t="s">
        <v>244</v>
      </c>
      <c r="AF106" s="19" t="s">
        <v>245</v>
      </c>
      <c r="AG106" s="18" t="s">
        <v>21</v>
      </c>
    </row>
    <row r="107" spans="30:33" x14ac:dyDescent="0.35">
      <c r="AD107" s="18">
        <v>106</v>
      </c>
      <c r="AE107" s="19" t="s">
        <v>246</v>
      </c>
      <c r="AF107" s="19" t="s">
        <v>247</v>
      </c>
      <c r="AG107" s="18" t="s">
        <v>21</v>
      </c>
    </row>
    <row r="108" spans="30:33" x14ac:dyDescent="0.35">
      <c r="AD108" s="18">
        <v>107</v>
      </c>
      <c r="AE108" s="19" t="s">
        <v>248</v>
      </c>
      <c r="AF108" s="19" t="s">
        <v>249</v>
      </c>
      <c r="AG108" s="18" t="s">
        <v>21</v>
      </c>
    </row>
    <row r="109" spans="30:33" x14ac:dyDescent="0.35">
      <c r="AD109" s="18">
        <v>108</v>
      </c>
      <c r="AE109" s="19" t="s">
        <v>250</v>
      </c>
      <c r="AF109" s="19" t="s">
        <v>251</v>
      </c>
      <c r="AG109" s="18" t="s">
        <v>21</v>
      </c>
    </row>
    <row r="110" spans="30:33" x14ac:dyDescent="0.35">
      <c r="AD110" s="18">
        <v>109</v>
      </c>
      <c r="AE110" s="19" t="s">
        <v>252</v>
      </c>
      <c r="AF110" s="19" t="s">
        <v>253</v>
      </c>
      <c r="AG110" s="18" t="s">
        <v>8</v>
      </c>
    </row>
    <row r="111" spans="30:33" x14ac:dyDescent="0.35">
      <c r="AD111" s="18">
        <v>110</v>
      </c>
      <c r="AE111" s="19" t="s">
        <v>254</v>
      </c>
      <c r="AF111" s="19" t="s">
        <v>255</v>
      </c>
      <c r="AG111" s="18" t="s">
        <v>8</v>
      </c>
    </row>
    <row r="112" spans="30:33" x14ac:dyDescent="0.35">
      <c r="AD112" s="18">
        <v>111</v>
      </c>
      <c r="AE112" s="19" t="s">
        <v>256</v>
      </c>
      <c r="AF112" s="19" t="s">
        <v>257</v>
      </c>
      <c r="AG112" s="18" t="s">
        <v>8</v>
      </c>
    </row>
    <row r="113" spans="30:33" x14ac:dyDescent="0.35">
      <c r="AD113" s="18">
        <v>112</v>
      </c>
      <c r="AE113" s="19" t="s">
        <v>258</v>
      </c>
      <c r="AF113" s="19" t="s">
        <v>259</v>
      </c>
      <c r="AG113" s="18" t="s">
        <v>8</v>
      </c>
    </row>
    <row r="114" spans="30:33" x14ac:dyDescent="0.35">
      <c r="AD114" s="18">
        <v>113</v>
      </c>
      <c r="AE114" s="19" t="s">
        <v>260</v>
      </c>
      <c r="AF114" s="19" t="s">
        <v>261</v>
      </c>
      <c r="AG114" s="18" t="s">
        <v>8</v>
      </c>
    </row>
    <row r="115" spans="30:33" x14ac:dyDescent="0.35">
      <c r="AD115" s="18">
        <v>114</v>
      </c>
      <c r="AE115" s="19" t="s">
        <v>262</v>
      </c>
      <c r="AF115" s="19" t="s">
        <v>263</v>
      </c>
      <c r="AG115" s="18" t="s">
        <v>8</v>
      </c>
    </row>
    <row r="116" spans="30:33" x14ac:dyDescent="0.35">
      <c r="AD116" s="18">
        <v>115</v>
      </c>
      <c r="AE116" s="19" t="s">
        <v>264</v>
      </c>
      <c r="AF116" s="19" t="s">
        <v>265</v>
      </c>
      <c r="AG116" s="18" t="s">
        <v>8</v>
      </c>
    </row>
    <row r="117" spans="30:33" x14ac:dyDescent="0.35">
      <c r="AD117" s="18">
        <v>116</v>
      </c>
      <c r="AE117" s="19" t="s">
        <v>266</v>
      </c>
      <c r="AF117" s="19" t="s">
        <v>267</v>
      </c>
      <c r="AG117" s="18" t="s">
        <v>8</v>
      </c>
    </row>
    <row r="118" spans="30:33" x14ac:dyDescent="0.35">
      <c r="AD118" s="18">
        <v>117</v>
      </c>
      <c r="AE118" s="19" t="s">
        <v>268</v>
      </c>
      <c r="AF118" s="19" t="s">
        <v>269</v>
      </c>
      <c r="AG118" s="18" t="s">
        <v>8</v>
      </c>
    </row>
    <row r="119" spans="30:33" x14ac:dyDescent="0.35">
      <c r="AD119" s="18">
        <v>118</v>
      </c>
      <c r="AE119" s="19" t="s">
        <v>270</v>
      </c>
      <c r="AF119" s="19" t="s">
        <v>271</v>
      </c>
      <c r="AG119" s="18" t="s">
        <v>21</v>
      </c>
    </row>
    <row r="120" spans="30:33" x14ac:dyDescent="0.35">
      <c r="AD120" s="18">
        <v>119</v>
      </c>
      <c r="AE120" s="19" t="s">
        <v>272</v>
      </c>
      <c r="AF120" s="19" t="s">
        <v>273</v>
      </c>
      <c r="AG120" s="18" t="s">
        <v>21</v>
      </c>
    </row>
    <row r="121" spans="30:33" x14ac:dyDescent="0.35">
      <c r="AD121" s="18">
        <v>120</v>
      </c>
      <c r="AE121" s="19" t="s">
        <v>274</v>
      </c>
      <c r="AF121" s="19" t="s">
        <v>275</v>
      </c>
      <c r="AG121" s="18" t="s">
        <v>8</v>
      </c>
    </row>
    <row r="122" spans="30:33" x14ac:dyDescent="0.35">
      <c r="AD122" s="18">
        <v>121</v>
      </c>
      <c r="AE122" s="19" t="s">
        <v>276</v>
      </c>
      <c r="AF122" s="19" t="s">
        <v>277</v>
      </c>
      <c r="AG122" s="18" t="s">
        <v>21</v>
      </c>
    </row>
    <row r="123" spans="30:33" x14ac:dyDescent="0.35">
      <c r="AD123" s="18">
        <v>122</v>
      </c>
      <c r="AE123" s="19" t="s">
        <v>278</v>
      </c>
      <c r="AF123" s="19" t="s">
        <v>279</v>
      </c>
      <c r="AG123" s="18" t="s">
        <v>8</v>
      </c>
    </row>
    <row r="124" spans="30:33" x14ac:dyDescent="0.35">
      <c r="AD124" s="18">
        <v>123</v>
      </c>
      <c r="AE124" s="19" t="s">
        <v>280</v>
      </c>
      <c r="AF124" s="19" t="s">
        <v>281</v>
      </c>
      <c r="AG124" s="18" t="s">
        <v>8</v>
      </c>
    </row>
    <row r="125" spans="30:33" x14ac:dyDescent="0.35">
      <c r="AD125" s="18">
        <v>124</v>
      </c>
      <c r="AE125" s="19" t="s">
        <v>282</v>
      </c>
      <c r="AF125" s="19" t="s">
        <v>283</v>
      </c>
      <c r="AG125" s="18" t="s">
        <v>21</v>
      </c>
    </row>
    <row r="126" spans="30:33" x14ac:dyDescent="0.35">
      <c r="AD126" s="18">
        <v>125</v>
      </c>
      <c r="AE126" s="19" t="s">
        <v>284</v>
      </c>
      <c r="AF126" s="19" t="s">
        <v>285</v>
      </c>
      <c r="AG126" s="18" t="s">
        <v>21</v>
      </c>
    </row>
    <row r="127" spans="30:33" x14ac:dyDescent="0.35">
      <c r="AD127" s="18">
        <v>126</v>
      </c>
      <c r="AE127" s="19" t="s">
        <v>286</v>
      </c>
      <c r="AF127" s="19" t="s">
        <v>287</v>
      </c>
      <c r="AG127" s="18" t="s">
        <v>21</v>
      </c>
    </row>
    <row r="128" spans="30:33" x14ac:dyDescent="0.35">
      <c r="AD128" s="18">
        <v>127</v>
      </c>
      <c r="AE128" s="19" t="s">
        <v>288</v>
      </c>
      <c r="AF128" s="19" t="s">
        <v>289</v>
      </c>
      <c r="AG128" s="18" t="s">
        <v>8</v>
      </c>
    </row>
    <row r="129" spans="30:33" x14ac:dyDescent="0.35">
      <c r="AD129" s="18">
        <v>128</v>
      </c>
      <c r="AE129" s="19" t="s">
        <v>290</v>
      </c>
      <c r="AF129" s="19" t="s">
        <v>291</v>
      </c>
      <c r="AG129" s="18" t="s">
        <v>8</v>
      </c>
    </row>
    <row r="130" spans="30:33" x14ac:dyDescent="0.35">
      <c r="AD130" s="18">
        <v>129</v>
      </c>
      <c r="AE130" s="19" t="s">
        <v>292</v>
      </c>
      <c r="AF130" s="19" t="s">
        <v>293</v>
      </c>
      <c r="AG130" s="18" t="s">
        <v>8</v>
      </c>
    </row>
    <row r="131" spans="30:33" x14ac:dyDescent="0.35">
      <c r="AD131" s="18">
        <v>130</v>
      </c>
      <c r="AE131" s="19" t="s">
        <v>294</v>
      </c>
      <c r="AF131" s="19" t="s">
        <v>295</v>
      </c>
      <c r="AG131" s="18" t="s">
        <v>8</v>
      </c>
    </row>
    <row r="132" spans="30:33" x14ac:dyDescent="0.35">
      <c r="AD132" s="18">
        <v>131</v>
      </c>
      <c r="AE132" s="19" t="s">
        <v>296</v>
      </c>
      <c r="AF132" s="19" t="s">
        <v>297</v>
      </c>
      <c r="AG132" s="18" t="s">
        <v>8</v>
      </c>
    </row>
    <row r="133" spans="30:33" x14ac:dyDescent="0.35">
      <c r="AD133" s="18">
        <v>132</v>
      </c>
      <c r="AE133" s="19" t="s">
        <v>298</v>
      </c>
      <c r="AF133" s="19" t="s">
        <v>299</v>
      </c>
      <c r="AG133" s="18" t="s">
        <v>8</v>
      </c>
    </row>
    <row r="134" spans="30:33" x14ac:dyDescent="0.35">
      <c r="AD134" s="18">
        <v>133</v>
      </c>
      <c r="AE134" s="19" t="s">
        <v>300</v>
      </c>
      <c r="AF134" s="19" t="s">
        <v>301</v>
      </c>
      <c r="AG134" s="18" t="s">
        <v>8</v>
      </c>
    </row>
    <row r="135" spans="30:33" x14ac:dyDescent="0.35">
      <c r="AD135" s="18">
        <v>134</v>
      </c>
      <c r="AE135" s="19" t="s">
        <v>302</v>
      </c>
      <c r="AF135" s="19" t="s">
        <v>303</v>
      </c>
      <c r="AG135" s="18" t="s">
        <v>8</v>
      </c>
    </row>
    <row r="136" spans="30:33" x14ac:dyDescent="0.35">
      <c r="AD136" s="18">
        <v>135</v>
      </c>
      <c r="AE136" s="19" t="s">
        <v>304</v>
      </c>
      <c r="AF136" s="19" t="s">
        <v>305</v>
      </c>
      <c r="AG136" s="18" t="s">
        <v>8</v>
      </c>
    </row>
    <row r="137" spans="30:33" x14ac:dyDescent="0.35">
      <c r="AD137" s="18">
        <v>136</v>
      </c>
      <c r="AE137" s="19" t="s">
        <v>306</v>
      </c>
      <c r="AF137" s="19" t="s">
        <v>307</v>
      </c>
      <c r="AG137" s="18" t="s">
        <v>8</v>
      </c>
    </row>
    <row r="138" spans="30:33" x14ac:dyDescent="0.35">
      <c r="AD138" s="18">
        <v>137</v>
      </c>
      <c r="AE138" s="19" t="s">
        <v>308</v>
      </c>
      <c r="AF138" s="19" t="s">
        <v>309</v>
      </c>
      <c r="AG138" s="18" t="s">
        <v>8</v>
      </c>
    </row>
    <row r="139" spans="30:33" x14ac:dyDescent="0.35">
      <c r="AD139" s="18">
        <v>138</v>
      </c>
      <c r="AE139" s="19" t="s">
        <v>310</v>
      </c>
      <c r="AF139" s="19" t="s">
        <v>311</v>
      </c>
      <c r="AG139" s="18" t="s">
        <v>8</v>
      </c>
    </row>
    <row r="140" spans="30:33" x14ac:dyDescent="0.35">
      <c r="AD140" s="18">
        <v>139</v>
      </c>
      <c r="AE140" s="19" t="s">
        <v>312</v>
      </c>
      <c r="AF140" s="19" t="s">
        <v>313</v>
      </c>
      <c r="AG140" s="18" t="s">
        <v>8</v>
      </c>
    </row>
    <row r="141" spans="30:33" x14ac:dyDescent="0.35">
      <c r="AD141" s="18">
        <v>140</v>
      </c>
      <c r="AE141" s="19" t="s">
        <v>314</v>
      </c>
      <c r="AF141" s="19" t="s">
        <v>315</v>
      </c>
      <c r="AG141" s="18" t="s">
        <v>21</v>
      </c>
    </row>
    <row r="142" spans="30:33" x14ac:dyDescent="0.35">
      <c r="AD142" s="18">
        <v>141</v>
      </c>
      <c r="AE142" s="19" t="s">
        <v>316</v>
      </c>
      <c r="AF142" s="19" t="s">
        <v>317</v>
      </c>
      <c r="AG142" s="18" t="s">
        <v>8</v>
      </c>
    </row>
    <row r="143" spans="30:33" x14ac:dyDescent="0.35">
      <c r="AD143" s="18">
        <v>142</v>
      </c>
      <c r="AE143" s="19" t="s">
        <v>318</v>
      </c>
      <c r="AF143" s="19" t="s">
        <v>319</v>
      </c>
      <c r="AG143" s="18" t="s">
        <v>8</v>
      </c>
    </row>
    <row r="144" spans="30:33" x14ac:dyDescent="0.35">
      <c r="AD144" s="18">
        <v>143</v>
      </c>
      <c r="AE144" s="19" t="s">
        <v>320</v>
      </c>
      <c r="AF144" s="19" t="s">
        <v>321</v>
      </c>
      <c r="AG144" s="18" t="s">
        <v>8</v>
      </c>
    </row>
    <row r="145" spans="30:33" x14ac:dyDescent="0.35">
      <c r="AD145" s="18">
        <v>144</v>
      </c>
      <c r="AE145" s="19" t="s">
        <v>322</v>
      </c>
      <c r="AF145" s="19" t="s">
        <v>323</v>
      </c>
      <c r="AG145" s="18" t="s">
        <v>8</v>
      </c>
    </row>
    <row r="146" spans="30:33" x14ac:dyDescent="0.35">
      <c r="AD146" s="18">
        <v>145</v>
      </c>
      <c r="AE146" s="19" t="s">
        <v>324</v>
      </c>
      <c r="AF146" s="19" t="s">
        <v>325</v>
      </c>
      <c r="AG146" s="18" t="s">
        <v>8</v>
      </c>
    </row>
    <row r="147" spans="30:33" x14ac:dyDescent="0.35">
      <c r="AD147" s="18">
        <v>146</v>
      </c>
      <c r="AE147" s="19" t="s">
        <v>326</v>
      </c>
      <c r="AF147" s="19" t="s">
        <v>327</v>
      </c>
      <c r="AG147" s="18" t="s">
        <v>8</v>
      </c>
    </row>
    <row r="148" spans="30:33" x14ac:dyDescent="0.35">
      <c r="AD148" s="18">
        <v>147</v>
      </c>
      <c r="AE148" s="19" t="s">
        <v>328</v>
      </c>
      <c r="AF148" s="19" t="s">
        <v>329</v>
      </c>
      <c r="AG148" s="18" t="s">
        <v>8</v>
      </c>
    </row>
    <row r="149" spans="30:33" x14ac:dyDescent="0.35">
      <c r="AD149" s="18">
        <v>148</v>
      </c>
      <c r="AE149" s="19" t="s">
        <v>330</v>
      </c>
      <c r="AF149" s="19" t="s">
        <v>331</v>
      </c>
      <c r="AG149" s="18" t="s">
        <v>8</v>
      </c>
    </row>
    <row r="150" spans="30:33" x14ac:dyDescent="0.35">
      <c r="AD150" s="18">
        <v>149</v>
      </c>
      <c r="AE150" s="19" t="s">
        <v>332</v>
      </c>
      <c r="AF150" s="19" t="s">
        <v>333</v>
      </c>
      <c r="AG150" s="18" t="s">
        <v>8</v>
      </c>
    </row>
    <row r="151" spans="30:33" x14ac:dyDescent="0.35">
      <c r="AD151" s="18">
        <v>150</v>
      </c>
      <c r="AE151" s="19" t="s">
        <v>334</v>
      </c>
      <c r="AF151" s="19" t="s">
        <v>335</v>
      </c>
      <c r="AG151" s="18" t="s">
        <v>8</v>
      </c>
    </row>
    <row r="152" spans="30:33" x14ac:dyDescent="0.35">
      <c r="AD152" s="18">
        <v>151</v>
      </c>
      <c r="AE152" s="19" t="s">
        <v>336</v>
      </c>
      <c r="AF152" s="19" t="s">
        <v>337</v>
      </c>
      <c r="AG152" s="18" t="s">
        <v>21</v>
      </c>
    </row>
    <row r="153" spans="30:33" x14ac:dyDescent="0.35">
      <c r="AD153" s="18">
        <v>152</v>
      </c>
      <c r="AE153" s="19" t="s">
        <v>338</v>
      </c>
      <c r="AF153" s="19" t="s">
        <v>339</v>
      </c>
      <c r="AG153" s="18" t="s">
        <v>8</v>
      </c>
    </row>
    <row r="154" spans="30:33" x14ac:dyDescent="0.35">
      <c r="AD154" s="18">
        <v>153</v>
      </c>
      <c r="AE154" s="19" t="s">
        <v>340</v>
      </c>
      <c r="AF154" s="19" t="s">
        <v>341</v>
      </c>
      <c r="AG154" s="18" t="s">
        <v>8</v>
      </c>
    </row>
    <row r="155" spans="30:33" x14ac:dyDescent="0.35">
      <c r="AD155" s="18">
        <v>154</v>
      </c>
      <c r="AE155" s="19" t="s">
        <v>342</v>
      </c>
      <c r="AF155" s="19" t="s">
        <v>343</v>
      </c>
      <c r="AG155" s="18" t="s">
        <v>8</v>
      </c>
    </row>
    <row r="156" spans="30:33" x14ac:dyDescent="0.35">
      <c r="AD156" s="18">
        <v>155</v>
      </c>
      <c r="AE156" s="19" t="s">
        <v>344</v>
      </c>
      <c r="AF156" s="19" t="s">
        <v>345</v>
      </c>
      <c r="AG156" s="18" t="s">
        <v>8</v>
      </c>
    </row>
    <row r="157" spans="30:33" x14ac:dyDescent="0.35">
      <c r="AD157" s="18">
        <v>156</v>
      </c>
      <c r="AE157" s="19" t="s">
        <v>346</v>
      </c>
      <c r="AF157" s="19" t="s">
        <v>347</v>
      </c>
      <c r="AG157" s="18" t="s">
        <v>8</v>
      </c>
    </row>
    <row r="158" spans="30:33" x14ac:dyDescent="0.35">
      <c r="AD158" s="18">
        <v>157</v>
      </c>
      <c r="AE158" s="19" t="s">
        <v>348</v>
      </c>
      <c r="AF158" s="19" t="s">
        <v>349</v>
      </c>
      <c r="AG158" s="18" t="s">
        <v>8</v>
      </c>
    </row>
    <row r="159" spans="30:33" x14ac:dyDescent="0.35">
      <c r="AD159" s="18">
        <v>158</v>
      </c>
      <c r="AE159" s="19" t="s">
        <v>350</v>
      </c>
      <c r="AF159" s="19" t="s">
        <v>351</v>
      </c>
      <c r="AG159" s="18" t="s">
        <v>8</v>
      </c>
    </row>
    <row r="160" spans="30:33" x14ac:dyDescent="0.35">
      <c r="AD160" s="18">
        <v>159</v>
      </c>
      <c r="AE160" s="19" t="s">
        <v>352</v>
      </c>
      <c r="AF160" s="19" t="s">
        <v>353</v>
      </c>
      <c r="AG160" s="18" t="s">
        <v>8</v>
      </c>
    </row>
    <row r="161" spans="30:33" x14ac:dyDescent="0.35">
      <c r="AD161" s="18">
        <v>160</v>
      </c>
      <c r="AE161" s="19" t="s">
        <v>354</v>
      </c>
      <c r="AF161" s="19" t="s">
        <v>355</v>
      </c>
      <c r="AG161" s="18" t="s">
        <v>8</v>
      </c>
    </row>
    <row r="162" spans="30:33" x14ac:dyDescent="0.35">
      <c r="AD162" s="18">
        <v>161</v>
      </c>
      <c r="AE162" s="19" t="s">
        <v>356</v>
      </c>
      <c r="AF162" s="19" t="s">
        <v>357</v>
      </c>
      <c r="AG162" s="18" t="s">
        <v>8</v>
      </c>
    </row>
    <row r="163" spans="30:33" x14ac:dyDescent="0.35">
      <c r="AD163" s="18">
        <v>162</v>
      </c>
      <c r="AE163" s="19" t="s">
        <v>358</v>
      </c>
      <c r="AF163" s="19" t="s">
        <v>359</v>
      </c>
      <c r="AG163" s="18" t="s">
        <v>8</v>
      </c>
    </row>
    <row r="164" spans="30:33" x14ac:dyDescent="0.35">
      <c r="AD164" s="18">
        <v>163</v>
      </c>
      <c r="AE164" s="19" t="s">
        <v>360</v>
      </c>
      <c r="AF164" s="19" t="s">
        <v>361</v>
      </c>
      <c r="AG164" s="18" t="s">
        <v>8</v>
      </c>
    </row>
    <row r="165" spans="30:33" x14ac:dyDescent="0.35">
      <c r="AD165" s="18">
        <v>164</v>
      </c>
      <c r="AE165" s="19" t="s">
        <v>362</v>
      </c>
      <c r="AF165" s="19" t="s">
        <v>363</v>
      </c>
      <c r="AG165" s="18" t="s">
        <v>8</v>
      </c>
    </row>
    <row r="166" spans="30:33" x14ac:dyDescent="0.35">
      <c r="AD166" s="18">
        <v>165</v>
      </c>
      <c r="AE166" s="19" t="s">
        <v>364</v>
      </c>
      <c r="AF166" s="19" t="s">
        <v>365</v>
      </c>
      <c r="AG166" s="18" t="s">
        <v>8</v>
      </c>
    </row>
    <row r="167" spans="30:33" x14ac:dyDescent="0.35">
      <c r="AD167" s="18">
        <v>166</v>
      </c>
      <c r="AE167" s="19" t="s">
        <v>366</v>
      </c>
      <c r="AF167" s="19" t="s">
        <v>367</v>
      </c>
      <c r="AG167" s="18" t="s">
        <v>8</v>
      </c>
    </row>
    <row r="168" spans="30:33" x14ac:dyDescent="0.35">
      <c r="AD168" s="18">
        <v>167</v>
      </c>
      <c r="AE168" s="19" t="s">
        <v>368</v>
      </c>
      <c r="AF168" s="19" t="s">
        <v>369</v>
      </c>
      <c r="AG168" s="18" t="s">
        <v>8</v>
      </c>
    </row>
    <row r="169" spans="30:33" x14ac:dyDescent="0.35">
      <c r="AD169" s="18">
        <v>168</v>
      </c>
      <c r="AE169" s="19" t="s">
        <v>370</v>
      </c>
      <c r="AF169" s="19" t="s">
        <v>371</v>
      </c>
      <c r="AG169" s="18" t="s">
        <v>8</v>
      </c>
    </row>
    <row r="170" spans="30:33" x14ac:dyDescent="0.35">
      <c r="AD170" s="18">
        <v>169</v>
      </c>
      <c r="AE170" s="19" t="s">
        <v>372</v>
      </c>
      <c r="AF170" s="19" t="s">
        <v>373</v>
      </c>
      <c r="AG170" s="18" t="s">
        <v>8</v>
      </c>
    </row>
    <row r="171" spans="30:33" x14ac:dyDescent="0.35">
      <c r="AD171" s="18">
        <v>170</v>
      </c>
      <c r="AE171" s="19" t="s">
        <v>374</v>
      </c>
      <c r="AF171" s="19" t="s">
        <v>375</v>
      </c>
      <c r="AG171" s="18" t="s">
        <v>8</v>
      </c>
    </row>
    <row r="172" spans="30:33" x14ac:dyDescent="0.35">
      <c r="AD172" s="18">
        <v>171</v>
      </c>
      <c r="AE172" s="19" t="s">
        <v>376</v>
      </c>
      <c r="AF172" s="19" t="s">
        <v>377</v>
      </c>
      <c r="AG172" s="18" t="s">
        <v>8</v>
      </c>
    </row>
    <row r="173" spans="30:33" x14ac:dyDescent="0.35">
      <c r="AD173" s="18">
        <v>172</v>
      </c>
      <c r="AE173" s="19" t="s">
        <v>378</v>
      </c>
      <c r="AF173" s="19" t="s">
        <v>379</v>
      </c>
      <c r="AG173" s="18" t="s">
        <v>8</v>
      </c>
    </row>
    <row r="174" spans="30:33" x14ac:dyDescent="0.35">
      <c r="AD174" s="18">
        <v>173</v>
      </c>
      <c r="AE174" s="19" t="s">
        <v>414</v>
      </c>
      <c r="AF174" s="19" t="s">
        <v>415</v>
      </c>
      <c r="AG174" s="18" t="s">
        <v>8</v>
      </c>
    </row>
    <row r="175" spans="30:33" ht="20" x14ac:dyDescent="0.35">
      <c r="AD175" s="18">
        <v>174</v>
      </c>
      <c r="AE175" s="19" t="s">
        <v>416</v>
      </c>
      <c r="AF175" s="19" t="s">
        <v>421</v>
      </c>
      <c r="AG175" s="18" t="s">
        <v>8</v>
      </c>
    </row>
    <row r="176" spans="30:33" ht="20" x14ac:dyDescent="0.35">
      <c r="AD176" s="18">
        <v>175</v>
      </c>
      <c r="AE176" s="19" t="s">
        <v>417</v>
      </c>
      <c r="AF176" s="19" t="s">
        <v>422</v>
      </c>
      <c r="AG176" s="18" t="s">
        <v>8</v>
      </c>
    </row>
    <row r="177" spans="30:33" ht="20" x14ac:dyDescent="0.35">
      <c r="AD177" s="18">
        <v>176</v>
      </c>
      <c r="AE177" s="19" t="s">
        <v>418</v>
      </c>
      <c r="AF177" s="19" t="s">
        <v>423</v>
      </c>
      <c r="AG177" s="18" t="s">
        <v>8</v>
      </c>
    </row>
    <row r="178" spans="30:33" ht="20" x14ac:dyDescent="0.35">
      <c r="AD178" s="18">
        <v>177</v>
      </c>
      <c r="AE178" s="19" t="s">
        <v>419</v>
      </c>
      <c r="AF178" s="19" t="s">
        <v>424</v>
      </c>
      <c r="AG178" s="18" t="s">
        <v>8</v>
      </c>
    </row>
    <row r="179" spans="30:33" ht="20" x14ac:dyDescent="0.35">
      <c r="AD179" s="18">
        <v>178</v>
      </c>
      <c r="AE179" s="19" t="s">
        <v>420</v>
      </c>
      <c r="AF179" s="19" t="s">
        <v>425</v>
      </c>
      <c r="AG179" s="18" t="s">
        <v>8</v>
      </c>
    </row>
    <row r="180" spans="30:33" ht="20" x14ac:dyDescent="0.35">
      <c r="AD180" s="18">
        <v>179</v>
      </c>
      <c r="AE180" s="19" t="s">
        <v>420</v>
      </c>
      <c r="AF180" s="19" t="s">
        <v>426</v>
      </c>
      <c r="AG180" s="18" t="s">
        <v>8</v>
      </c>
    </row>
  </sheetData>
  <hyperlinks>
    <hyperlink ref="A37" r:id="rId1" xr:uid="{00000000-0004-0000-0000-000000000000}"/>
  </hyperlinks>
  <pageMargins left="0.7" right="0.7" top="0.75" bottom="0.75" header="0.3" footer="0.3"/>
  <pageSetup orientation="portrait" r:id="rId2"/>
  <headerFooter>
    <oddFooter>&amp;L&amp;1#&amp;"Calibri"&amp;10&amp;K000000Classification: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0"/>
  <sheetViews>
    <sheetView workbookViewId="0">
      <selection activeCell="D4" sqref="D4"/>
    </sheetView>
  </sheetViews>
  <sheetFormatPr defaultColWidth="9.1796875" defaultRowHeight="15" customHeight="1" x14ac:dyDescent="0.25"/>
  <cols>
    <col min="1" max="1" width="16.7265625" style="24" bestFit="1" customWidth="1"/>
    <col min="2" max="2" width="23.81640625" style="24" customWidth="1"/>
    <col min="3" max="3" width="9.1796875" style="24"/>
    <col min="4" max="4" width="14.7265625" style="24" bestFit="1" customWidth="1"/>
    <col min="5" max="5" width="17.54296875" style="24" customWidth="1"/>
    <col min="6" max="6" width="13.81640625" style="24" customWidth="1"/>
    <col min="7" max="7" width="33.81640625" style="24" bestFit="1" customWidth="1"/>
    <col min="8" max="9" width="12.54296875" style="24" customWidth="1"/>
    <col min="10" max="10" width="21" style="24" customWidth="1"/>
    <col min="11" max="11" width="13.54296875" style="24" bestFit="1" customWidth="1"/>
    <col min="12" max="12" width="20" style="24" customWidth="1"/>
    <col min="13" max="13" width="11" style="24" customWidth="1"/>
    <col min="14" max="14" width="10" style="24" customWidth="1"/>
    <col min="15" max="15" width="13.54296875" style="24" customWidth="1"/>
    <col min="16" max="16" width="9.7265625" style="24" bestFit="1" customWidth="1"/>
    <col min="17" max="17" width="12.7265625" style="24" bestFit="1" customWidth="1"/>
    <col min="18" max="18" width="12.81640625" style="24" bestFit="1" customWidth="1"/>
    <col min="19" max="19" width="13.54296875" style="24" bestFit="1" customWidth="1"/>
    <col min="20" max="21" width="15" style="24" bestFit="1" customWidth="1"/>
    <col min="22" max="22" width="13.26953125" style="24" customWidth="1"/>
    <col min="23" max="24" width="9.1796875" style="24"/>
    <col min="25" max="25" width="20.26953125" style="24" bestFit="1" customWidth="1"/>
    <col min="26" max="26" width="15.7265625" style="24" customWidth="1"/>
    <col min="27" max="27" width="15" style="24" bestFit="1" customWidth="1"/>
    <col min="28" max="29" width="9.1796875" style="24"/>
    <col min="30" max="30" width="14" style="24" customWidth="1"/>
    <col min="31" max="31" width="13.81640625" style="24" customWidth="1"/>
    <col min="32" max="32" width="14.453125" style="24" customWidth="1"/>
    <col min="33" max="33" width="20" style="24" customWidth="1"/>
    <col min="34" max="34" width="19.453125" style="24" customWidth="1"/>
    <col min="35" max="35" width="21.1796875" style="24" customWidth="1"/>
    <col min="36" max="36" width="16.81640625" style="24" customWidth="1"/>
    <col min="37" max="37" width="13.7265625" style="24" customWidth="1"/>
    <col min="38" max="16384" width="9.1796875" style="24"/>
  </cols>
  <sheetData>
    <row r="1" spans="1:37" ht="15" customHeight="1" x14ac:dyDescent="0.25">
      <c r="A1" s="84"/>
      <c r="B1" s="85"/>
      <c r="C1" s="85"/>
      <c r="D1" s="85"/>
      <c r="E1" s="85"/>
      <c r="F1" s="85"/>
      <c r="G1" s="85"/>
      <c r="H1" s="85"/>
      <c r="I1" s="85"/>
      <c r="J1" s="86"/>
      <c r="K1" s="81" t="s">
        <v>380</v>
      </c>
      <c r="L1" s="82"/>
      <c r="M1" s="82"/>
      <c r="N1" s="82"/>
      <c r="O1" s="82"/>
      <c r="P1" s="82"/>
      <c r="Q1" s="82"/>
      <c r="R1" s="82"/>
      <c r="S1" s="83"/>
      <c r="T1" s="78" t="s">
        <v>381</v>
      </c>
      <c r="U1" s="79"/>
      <c r="V1" s="79"/>
      <c r="W1" s="79"/>
      <c r="X1" s="79"/>
      <c r="Y1" s="79"/>
      <c r="Z1" s="79"/>
      <c r="AA1" s="79"/>
      <c r="AB1" s="79"/>
      <c r="AC1" s="79"/>
      <c r="AD1" s="79"/>
      <c r="AE1" s="79"/>
      <c r="AF1" s="79"/>
      <c r="AG1" s="79"/>
      <c r="AH1" s="79"/>
      <c r="AI1" s="79"/>
      <c r="AJ1" s="79"/>
      <c r="AK1" s="80"/>
    </row>
    <row r="2" spans="1:37" ht="108" x14ac:dyDescent="0.25">
      <c r="A2" s="26" t="s">
        <v>382</v>
      </c>
      <c r="B2" s="26" t="s">
        <v>383</v>
      </c>
      <c r="C2" s="26" t="s">
        <v>384</v>
      </c>
      <c r="D2" s="26" t="s">
        <v>385</v>
      </c>
      <c r="E2" s="26" t="s">
        <v>427</v>
      </c>
      <c r="F2" s="26" t="s">
        <v>386</v>
      </c>
      <c r="G2" s="26" t="s">
        <v>387</v>
      </c>
      <c r="H2" s="26" t="s">
        <v>388</v>
      </c>
      <c r="I2" s="26" t="s">
        <v>389</v>
      </c>
      <c r="J2" s="26" t="s">
        <v>390</v>
      </c>
      <c r="K2" s="41" t="s">
        <v>391</v>
      </c>
      <c r="L2" s="41" t="s">
        <v>392</v>
      </c>
      <c r="M2" s="41" t="s">
        <v>393</v>
      </c>
      <c r="N2" s="41" t="s">
        <v>394</v>
      </c>
      <c r="O2" s="41" t="s">
        <v>395</v>
      </c>
      <c r="P2" s="75" t="s">
        <v>396</v>
      </c>
      <c r="Q2" s="75"/>
      <c r="R2" s="41" t="s">
        <v>388</v>
      </c>
      <c r="S2" s="41" t="s">
        <v>397</v>
      </c>
      <c r="T2" s="31" t="s">
        <v>398</v>
      </c>
      <c r="U2" s="32" t="s">
        <v>391</v>
      </c>
      <c r="V2" s="32" t="s">
        <v>392</v>
      </c>
      <c r="W2" s="32" t="s">
        <v>393</v>
      </c>
      <c r="X2" s="32" t="s">
        <v>394</v>
      </c>
      <c r="Y2" s="33" t="s">
        <v>399</v>
      </c>
      <c r="Z2" s="33" t="s">
        <v>400</v>
      </c>
      <c r="AA2" s="32" t="s">
        <v>395</v>
      </c>
      <c r="AB2" s="76" t="s">
        <v>401</v>
      </c>
      <c r="AC2" s="77"/>
      <c r="AD2" s="33" t="s">
        <v>402</v>
      </c>
      <c r="AE2" s="32" t="s">
        <v>388</v>
      </c>
      <c r="AF2" s="32" t="s">
        <v>397</v>
      </c>
      <c r="AG2" s="33" t="s">
        <v>403</v>
      </c>
      <c r="AH2" s="33" t="s">
        <v>404</v>
      </c>
      <c r="AI2" s="33" t="s">
        <v>405</v>
      </c>
      <c r="AJ2" s="33" t="s">
        <v>406</v>
      </c>
      <c r="AK2" s="32" t="s">
        <v>407</v>
      </c>
    </row>
    <row r="3" spans="1:37" ht="15" customHeight="1" x14ac:dyDescent="0.35">
      <c r="A3" s="27"/>
      <c r="B3" s="27"/>
      <c r="C3" s="27"/>
      <c r="D3" s="27"/>
      <c r="E3" s="27" t="s">
        <v>430</v>
      </c>
      <c r="F3" s="28" t="s">
        <v>6</v>
      </c>
      <c r="G3" s="27" t="str">
        <f>IFERROR(VLOOKUP(F:F,Guideline!AE:AF,2,0),"")</f>
        <v>Agency Documentation Fee Export</v>
      </c>
      <c r="H3" s="28" t="str">
        <f>IFERROR(VLOOKUP(F:F,Guideline!AE:AG,3,0),"")</f>
        <v>S-Service</v>
      </c>
      <c r="I3" s="25" t="s">
        <v>408</v>
      </c>
      <c r="J3" s="29"/>
      <c r="K3" s="34" t="s">
        <v>409</v>
      </c>
      <c r="L3" s="35"/>
      <c r="M3" s="35"/>
      <c r="N3" s="35"/>
      <c r="O3" s="34" t="s">
        <v>410</v>
      </c>
      <c r="P3" s="35"/>
      <c r="Q3" s="35"/>
      <c r="R3" s="34" t="str">
        <f>IFERROR(VLOOKUP(F3,Guideline!AE:AG,3,0),"")</f>
        <v>S-Service</v>
      </c>
      <c r="S3" s="34" t="s">
        <v>408</v>
      </c>
      <c r="T3" s="36" t="s">
        <v>411</v>
      </c>
      <c r="U3" s="36" t="s">
        <v>409</v>
      </c>
      <c r="V3" s="37"/>
      <c r="W3" s="37"/>
      <c r="X3" s="37"/>
      <c r="Y3" s="36" t="s">
        <v>412</v>
      </c>
      <c r="Z3" s="36" t="s">
        <v>412</v>
      </c>
      <c r="AA3" s="36" t="s">
        <v>410</v>
      </c>
      <c r="AB3" s="37"/>
      <c r="AC3" s="37"/>
      <c r="AD3" s="37"/>
      <c r="AE3" s="38" t="str">
        <f>IFERROR(VLOOKUP(F3,Guideline!AE:AG,3,0),"")</f>
        <v>S-Service</v>
      </c>
      <c r="AF3" s="36" t="s">
        <v>412</v>
      </c>
      <c r="AG3" s="36" t="s">
        <v>412</v>
      </c>
      <c r="AH3" s="36" t="s">
        <v>412</v>
      </c>
      <c r="AI3" s="36" t="s">
        <v>412</v>
      </c>
      <c r="AJ3" s="39"/>
      <c r="AK3" s="37"/>
    </row>
    <row r="4" spans="1:37" ht="15" customHeight="1" x14ac:dyDescent="0.35">
      <c r="A4" s="27"/>
      <c r="B4" s="27"/>
      <c r="C4" s="27"/>
      <c r="D4" s="27"/>
      <c r="E4" s="27"/>
      <c r="F4" s="28"/>
      <c r="G4" s="27" t="str">
        <f>IFERROR(VLOOKUP(F:F,Guideline!AE:AF,2,0),"")</f>
        <v/>
      </c>
      <c r="H4" s="28" t="str">
        <f>IFERROR(VLOOKUP(F:F,Guideline!AE:AG,3,0),"")</f>
        <v/>
      </c>
      <c r="I4" s="25" t="s">
        <v>408</v>
      </c>
      <c r="J4" s="29"/>
      <c r="K4" s="34" t="s">
        <v>409</v>
      </c>
      <c r="L4" s="35"/>
      <c r="M4" s="35"/>
      <c r="N4" s="35"/>
      <c r="O4" s="34" t="s">
        <v>410</v>
      </c>
      <c r="P4" s="35"/>
      <c r="Q4" s="35"/>
      <c r="R4" s="34" t="str">
        <f>IFERROR(VLOOKUP(F4,Guideline!AE:AG,3,0),"")</f>
        <v/>
      </c>
      <c r="S4" s="34" t="s">
        <v>408</v>
      </c>
      <c r="T4" s="36" t="s">
        <v>411</v>
      </c>
      <c r="U4" s="36" t="s">
        <v>409</v>
      </c>
      <c r="V4" s="37"/>
      <c r="W4" s="37"/>
      <c r="X4" s="37"/>
      <c r="Y4" s="36" t="s">
        <v>412</v>
      </c>
      <c r="Z4" s="36" t="s">
        <v>412</v>
      </c>
      <c r="AA4" s="36" t="s">
        <v>410</v>
      </c>
      <c r="AB4" s="37"/>
      <c r="AC4" s="37"/>
      <c r="AD4" s="37"/>
      <c r="AE4" s="38" t="str">
        <f>IFERROR(VLOOKUP(F4,Guideline!AE:AG,3,0),"")</f>
        <v/>
      </c>
      <c r="AF4" s="36" t="s">
        <v>412</v>
      </c>
      <c r="AG4" s="36" t="s">
        <v>412</v>
      </c>
      <c r="AH4" s="36" t="s">
        <v>412</v>
      </c>
      <c r="AI4" s="36" t="s">
        <v>412</v>
      </c>
      <c r="AJ4" s="39"/>
      <c r="AK4" s="37"/>
    </row>
    <row r="5" spans="1:37" ht="15" customHeight="1" x14ac:dyDescent="0.35">
      <c r="A5" s="27"/>
      <c r="B5" s="27"/>
      <c r="C5" s="27"/>
      <c r="D5" s="27"/>
      <c r="E5" s="27"/>
      <c r="F5" s="28"/>
      <c r="G5" s="27" t="str">
        <f>IFERROR(VLOOKUP(F:F,Guideline!AE:AF,2,0),"")</f>
        <v/>
      </c>
      <c r="H5" s="28" t="str">
        <f>IFERROR(VLOOKUP(F:F,Guideline!AE:AG,3,0),"")</f>
        <v/>
      </c>
      <c r="I5" s="25" t="s">
        <v>413</v>
      </c>
      <c r="J5" s="29"/>
      <c r="K5" s="34" t="s">
        <v>409</v>
      </c>
      <c r="L5" s="35"/>
      <c r="M5" s="35"/>
      <c r="N5" s="35"/>
      <c r="O5" s="34" t="s">
        <v>410</v>
      </c>
      <c r="P5" s="35"/>
      <c r="Q5" s="35"/>
      <c r="R5" s="34" t="str">
        <f>IFERROR(VLOOKUP(F5,Guideline!AE:AG,3,0),"")</f>
        <v/>
      </c>
      <c r="S5" s="34" t="s">
        <v>408</v>
      </c>
      <c r="T5" s="36" t="s">
        <v>411</v>
      </c>
      <c r="U5" s="36" t="s">
        <v>409</v>
      </c>
      <c r="V5" s="37"/>
      <c r="W5" s="37"/>
      <c r="X5" s="37"/>
      <c r="Y5" s="36" t="s">
        <v>412</v>
      </c>
      <c r="Z5" s="36" t="s">
        <v>412</v>
      </c>
      <c r="AA5" s="36" t="s">
        <v>410</v>
      </c>
      <c r="AB5" s="37"/>
      <c r="AC5" s="37"/>
      <c r="AD5" s="37"/>
      <c r="AE5" s="38" t="str">
        <f>IFERROR(VLOOKUP(F5,Guideline!AE:AG,3,0),"")</f>
        <v/>
      </c>
      <c r="AF5" s="36" t="s">
        <v>412</v>
      </c>
      <c r="AG5" s="36" t="s">
        <v>412</v>
      </c>
      <c r="AH5" s="36" t="s">
        <v>412</v>
      </c>
      <c r="AI5" s="36" t="s">
        <v>412</v>
      </c>
      <c r="AJ5" s="39"/>
      <c r="AK5" s="37"/>
    </row>
    <row r="6" spans="1:37" ht="15" customHeight="1" x14ac:dyDescent="0.35">
      <c r="A6" s="27"/>
      <c r="B6" s="27"/>
      <c r="C6" s="27"/>
      <c r="D6" s="27"/>
      <c r="E6" s="27"/>
      <c r="F6" s="28"/>
      <c r="G6" s="27" t="str">
        <f>IFERROR(VLOOKUP(F:F,Guideline!AE:AF,2,0),"")</f>
        <v/>
      </c>
      <c r="H6" s="28" t="str">
        <f>IFERROR(VLOOKUP(F:F,Guideline!AE:AG,3,0),"")</f>
        <v/>
      </c>
      <c r="I6" s="25" t="s">
        <v>413</v>
      </c>
      <c r="J6" s="29"/>
      <c r="K6" s="34" t="s">
        <v>409</v>
      </c>
      <c r="L6" s="35"/>
      <c r="M6" s="35"/>
      <c r="N6" s="35"/>
      <c r="O6" s="34" t="s">
        <v>410</v>
      </c>
      <c r="P6" s="35"/>
      <c r="Q6" s="35"/>
      <c r="R6" s="34" t="str">
        <f>IFERROR(VLOOKUP(F6,Guideline!AE:AG,3,0),"")</f>
        <v/>
      </c>
      <c r="S6" s="34" t="s">
        <v>408</v>
      </c>
      <c r="T6" s="36" t="s">
        <v>411</v>
      </c>
      <c r="U6" s="36" t="s">
        <v>409</v>
      </c>
      <c r="V6" s="37"/>
      <c r="W6" s="37"/>
      <c r="X6" s="37"/>
      <c r="Y6" s="36" t="s">
        <v>412</v>
      </c>
      <c r="Z6" s="36" t="s">
        <v>412</v>
      </c>
      <c r="AA6" s="36" t="s">
        <v>410</v>
      </c>
      <c r="AB6" s="37"/>
      <c r="AC6" s="37"/>
      <c r="AD6" s="37"/>
      <c r="AE6" s="38" t="str">
        <f>IFERROR(VLOOKUP(F6,Guideline!AE:AG,3,0),"")</f>
        <v/>
      </c>
      <c r="AF6" s="36" t="s">
        <v>412</v>
      </c>
      <c r="AG6" s="36" t="s">
        <v>412</v>
      </c>
      <c r="AH6" s="36" t="s">
        <v>412</v>
      </c>
      <c r="AI6" s="36" t="s">
        <v>412</v>
      </c>
      <c r="AJ6" s="39"/>
      <c r="AK6" s="37"/>
    </row>
    <row r="7" spans="1:37" ht="15" customHeight="1" x14ac:dyDescent="0.35">
      <c r="A7" s="27"/>
      <c r="B7" s="27"/>
      <c r="C7" s="27"/>
      <c r="D7" s="27"/>
      <c r="E7" s="27"/>
      <c r="F7" s="28"/>
      <c r="G7" s="27" t="str">
        <f>IFERROR(VLOOKUP(F:F,Guideline!AE:AF,2,0),"")</f>
        <v/>
      </c>
      <c r="H7" s="28" t="str">
        <f>IFERROR(VLOOKUP(F:F,Guideline!AE:AG,3,0),"")</f>
        <v/>
      </c>
      <c r="I7" s="25" t="s">
        <v>408</v>
      </c>
      <c r="J7" s="29"/>
      <c r="K7" s="34" t="s">
        <v>409</v>
      </c>
      <c r="L7" s="35"/>
      <c r="M7" s="35"/>
      <c r="N7" s="35"/>
      <c r="O7" s="34" t="s">
        <v>410</v>
      </c>
      <c r="P7" s="35"/>
      <c r="Q7" s="35"/>
      <c r="R7" s="34" t="str">
        <f>IFERROR(VLOOKUP(F7,Guideline!AE:AG,3,0),"")</f>
        <v/>
      </c>
      <c r="S7" s="34" t="s">
        <v>408</v>
      </c>
      <c r="T7" s="36" t="s">
        <v>411</v>
      </c>
      <c r="U7" s="36" t="s">
        <v>409</v>
      </c>
      <c r="V7" s="37"/>
      <c r="W7" s="37"/>
      <c r="X7" s="37"/>
      <c r="Y7" s="36" t="s">
        <v>412</v>
      </c>
      <c r="Z7" s="36" t="s">
        <v>412</v>
      </c>
      <c r="AA7" s="36" t="s">
        <v>410</v>
      </c>
      <c r="AB7" s="37"/>
      <c r="AC7" s="37"/>
      <c r="AD7" s="37"/>
      <c r="AE7" s="38" t="str">
        <f>IFERROR(VLOOKUP(F7,Guideline!AE:AG,3,0),"")</f>
        <v/>
      </c>
      <c r="AF7" s="36" t="s">
        <v>412</v>
      </c>
      <c r="AG7" s="36" t="s">
        <v>412</v>
      </c>
      <c r="AH7" s="36" t="s">
        <v>412</v>
      </c>
      <c r="AI7" s="36" t="s">
        <v>412</v>
      </c>
      <c r="AJ7" s="39"/>
      <c r="AK7" s="37"/>
    </row>
    <row r="8" spans="1:37" ht="15" customHeight="1" x14ac:dyDescent="0.35">
      <c r="A8" s="27"/>
      <c r="B8" s="27"/>
      <c r="C8" s="27"/>
      <c r="D8" s="27"/>
      <c r="E8" s="27"/>
      <c r="F8" s="28"/>
      <c r="G8" s="27" t="str">
        <f>IFERROR(VLOOKUP(F:F,Guideline!AE:AF,2,0),"")</f>
        <v/>
      </c>
      <c r="H8" s="28" t="str">
        <f>IFERROR(VLOOKUP(F:F,Guideline!AE:AG,3,0),"")</f>
        <v/>
      </c>
      <c r="I8" s="25" t="s">
        <v>408</v>
      </c>
      <c r="J8" s="29"/>
      <c r="K8" s="34" t="s">
        <v>409</v>
      </c>
      <c r="L8" s="35"/>
      <c r="M8" s="35"/>
      <c r="N8" s="35"/>
      <c r="O8" s="34" t="s">
        <v>410</v>
      </c>
      <c r="P8" s="35"/>
      <c r="Q8" s="35"/>
      <c r="R8" s="34" t="str">
        <f>IFERROR(VLOOKUP(F8,Guideline!AE:AG,3,0),"")</f>
        <v/>
      </c>
      <c r="S8" s="34" t="s">
        <v>408</v>
      </c>
      <c r="T8" s="36" t="s">
        <v>411</v>
      </c>
      <c r="U8" s="36" t="s">
        <v>409</v>
      </c>
      <c r="V8" s="37"/>
      <c r="W8" s="37"/>
      <c r="X8" s="37"/>
      <c r="Y8" s="36" t="s">
        <v>412</v>
      </c>
      <c r="Z8" s="36" t="s">
        <v>412</v>
      </c>
      <c r="AA8" s="36" t="s">
        <v>410</v>
      </c>
      <c r="AB8" s="37"/>
      <c r="AC8" s="37"/>
      <c r="AD8" s="37"/>
      <c r="AE8" s="38" t="str">
        <f>IFERROR(VLOOKUP(F8,Guideline!AE:AG,3,0),"")</f>
        <v/>
      </c>
      <c r="AF8" s="36" t="s">
        <v>412</v>
      </c>
      <c r="AG8" s="36" t="s">
        <v>412</v>
      </c>
      <c r="AH8" s="36" t="s">
        <v>412</v>
      </c>
      <c r="AI8" s="36" t="s">
        <v>412</v>
      </c>
      <c r="AJ8" s="39"/>
      <c r="AK8" s="37"/>
    </row>
    <row r="9" spans="1:37" ht="15" customHeight="1" x14ac:dyDescent="0.35">
      <c r="A9" s="27"/>
      <c r="B9" s="27"/>
      <c r="C9" s="27"/>
      <c r="D9" s="27"/>
      <c r="E9" s="27"/>
      <c r="F9" s="28"/>
      <c r="G9" s="27" t="str">
        <f>IFERROR(VLOOKUP(F:F,Guideline!AE:AF,2,0),"")</f>
        <v/>
      </c>
      <c r="H9" s="28" t="str">
        <f>IFERROR(VLOOKUP(F:F,Guideline!AE:AG,3,0),"")</f>
        <v/>
      </c>
      <c r="I9" s="25" t="s">
        <v>408</v>
      </c>
      <c r="J9" s="29"/>
      <c r="K9" s="34" t="s">
        <v>409</v>
      </c>
      <c r="L9" s="35"/>
      <c r="M9" s="35"/>
      <c r="N9" s="35"/>
      <c r="O9" s="34" t="s">
        <v>410</v>
      </c>
      <c r="P9" s="35"/>
      <c r="Q9" s="35"/>
      <c r="R9" s="34" t="str">
        <f>IFERROR(VLOOKUP(F9,Guideline!AE:AG,3,0),"")</f>
        <v/>
      </c>
      <c r="S9" s="34" t="s">
        <v>408</v>
      </c>
      <c r="T9" s="36" t="s">
        <v>411</v>
      </c>
      <c r="U9" s="36" t="s">
        <v>409</v>
      </c>
      <c r="V9" s="37"/>
      <c r="W9" s="37"/>
      <c r="X9" s="37"/>
      <c r="Y9" s="36" t="s">
        <v>412</v>
      </c>
      <c r="Z9" s="36" t="s">
        <v>412</v>
      </c>
      <c r="AA9" s="36" t="s">
        <v>410</v>
      </c>
      <c r="AB9" s="37"/>
      <c r="AC9" s="37"/>
      <c r="AD9" s="37"/>
      <c r="AE9" s="38" t="str">
        <f>IFERROR(VLOOKUP(F9,Guideline!AE:AG,3,0),"")</f>
        <v/>
      </c>
      <c r="AF9" s="36" t="s">
        <v>412</v>
      </c>
      <c r="AG9" s="36" t="s">
        <v>412</v>
      </c>
      <c r="AH9" s="36" t="s">
        <v>412</v>
      </c>
      <c r="AI9" s="36" t="s">
        <v>412</v>
      </c>
      <c r="AJ9" s="39"/>
      <c r="AK9" s="37"/>
    </row>
    <row r="10" spans="1:37" ht="15" customHeight="1" x14ac:dyDescent="0.35">
      <c r="A10" s="27"/>
      <c r="B10" s="27"/>
      <c r="C10" s="27"/>
      <c r="D10" s="27"/>
      <c r="E10" s="27"/>
      <c r="F10" s="28"/>
      <c r="G10" s="27" t="str">
        <f>IFERROR(VLOOKUP(F:F,Guideline!AE:AF,2,0),"")</f>
        <v/>
      </c>
      <c r="H10" s="28" t="str">
        <f>IFERROR(VLOOKUP(F:F,Guideline!AE:AG,3,0),"")</f>
        <v/>
      </c>
      <c r="I10" s="25" t="s">
        <v>408</v>
      </c>
      <c r="J10" s="29"/>
      <c r="K10" s="34" t="s">
        <v>409</v>
      </c>
      <c r="L10" s="35"/>
      <c r="M10" s="35"/>
      <c r="N10" s="35"/>
      <c r="O10" s="34" t="s">
        <v>410</v>
      </c>
      <c r="P10" s="35"/>
      <c r="Q10" s="35"/>
      <c r="R10" s="34" t="str">
        <f>IFERROR(VLOOKUP(F10,Guideline!AE:AG,3,0),"")</f>
        <v/>
      </c>
      <c r="S10" s="34" t="s">
        <v>408</v>
      </c>
      <c r="T10" s="36" t="s">
        <v>411</v>
      </c>
      <c r="U10" s="36" t="s">
        <v>409</v>
      </c>
      <c r="V10" s="37"/>
      <c r="W10" s="37"/>
      <c r="X10" s="37"/>
      <c r="Y10" s="36" t="s">
        <v>412</v>
      </c>
      <c r="Z10" s="36" t="s">
        <v>412</v>
      </c>
      <c r="AA10" s="36" t="s">
        <v>410</v>
      </c>
      <c r="AB10" s="37"/>
      <c r="AC10" s="37"/>
      <c r="AD10" s="37"/>
      <c r="AE10" s="38" t="str">
        <f>IFERROR(VLOOKUP(F10,Guideline!AE:AG,3,0),"")</f>
        <v/>
      </c>
      <c r="AF10" s="36" t="s">
        <v>412</v>
      </c>
      <c r="AG10" s="36" t="s">
        <v>412</v>
      </c>
      <c r="AH10" s="36" t="s">
        <v>412</v>
      </c>
      <c r="AI10" s="36" t="s">
        <v>412</v>
      </c>
      <c r="AJ10" s="39"/>
      <c r="AK10" s="37"/>
    </row>
    <row r="11" spans="1:37" ht="15" customHeight="1" x14ac:dyDescent="0.35">
      <c r="A11" s="27"/>
      <c r="B11" s="27"/>
      <c r="C11" s="27"/>
      <c r="D11" s="27"/>
      <c r="E11" s="27"/>
      <c r="F11" s="28"/>
      <c r="G11" s="27" t="str">
        <f>IFERROR(VLOOKUP(F:F,Guideline!AE:AF,2,0),"")</f>
        <v/>
      </c>
      <c r="H11" s="28" t="str">
        <f>IFERROR(VLOOKUP(F:F,Guideline!AE:AG,3,0),"")</f>
        <v/>
      </c>
      <c r="I11" s="25" t="s">
        <v>408</v>
      </c>
      <c r="J11" s="29"/>
      <c r="K11" s="34" t="s">
        <v>409</v>
      </c>
      <c r="L11" s="35"/>
      <c r="M11" s="35"/>
      <c r="N11" s="35"/>
      <c r="O11" s="34" t="s">
        <v>410</v>
      </c>
      <c r="P11" s="35"/>
      <c r="Q11" s="35"/>
      <c r="R11" s="34" t="str">
        <f>IFERROR(VLOOKUP(F11,Guideline!AE:AG,3,0),"")</f>
        <v/>
      </c>
      <c r="S11" s="34" t="s">
        <v>408</v>
      </c>
      <c r="T11" s="36" t="s">
        <v>411</v>
      </c>
      <c r="U11" s="36" t="s">
        <v>409</v>
      </c>
      <c r="V11" s="37"/>
      <c r="W11" s="37"/>
      <c r="X11" s="37"/>
      <c r="Y11" s="36" t="s">
        <v>412</v>
      </c>
      <c r="Z11" s="36" t="s">
        <v>412</v>
      </c>
      <c r="AA11" s="36" t="s">
        <v>410</v>
      </c>
      <c r="AB11" s="37"/>
      <c r="AC11" s="37"/>
      <c r="AD11" s="37"/>
      <c r="AE11" s="38" t="str">
        <f>IFERROR(VLOOKUP(F11,Guideline!AE:AG,3,0),"")</f>
        <v/>
      </c>
      <c r="AF11" s="36" t="s">
        <v>412</v>
      </c>
      <c r="AG11" s="36" t="s">
        <v>412</v>
      </c>
      <c r="AH11" s="36" t="s">
        <v>412</v>
      </c>
      <c r="AI11" s="36" t="s">
        <v>412</v>
      </c>
      <c r="AJ11" s="39"/>
      <c r="AK11" s="37"/>
    </row>
    <row r="12" spans="1:37" ht="15" customHeight="1" x14ac:dyDescent="0.35">
      <c r="A12" s="27"/>
      <c r="B12" s="27"/>
      <c r="C12" s="27"/>
      <c r="D12" s="27"/>
      <c r="E12" s="27"/>
      <c r="F12" s="28"/>
      <c r="G12" s="27" t="str">
        <f>IFERROR(VLOOKUP(F:F,Guideline!AE:AF,2,0),"")</f>
        <v/>
      </c>
      <c r="H12" s="28" t="str">
        <f>IFERROR(VLOOKUP(F:F,Guideline!AE:AG,3,0),"")</f>
        <v/>
      </c>
      <c r="I12" s="25" t="s">
        <v>408</v>
      </c>
      <c r="J12" s="29"/>
      <c r="K12" s="34" t="s">
        <v>409</v>
      </c>
      <c r="L12" s="35"/>
      <c r="M12" s="35"/>
      <c r="N12" s="35"/>
      <c r="O12" s="34" t="s">
        <v>410</v>
      </c>
      <c r="P12" s="35"/>
      <c r="Q12" s="35"/>
      <c r="R12" s="34" t="str">
        <f>IFERROR(VLOOKUP(F12,Guideline!AE:AG,3,0),"")</f>
        <v/>
      </c>
      <c r="S12" s="34" t="s">
        <v>408</v>
      </c>
      <c r="T12" s="36" t="s">
        <v>411</v>
      </c>
      <c r="U12" s="36" t="s">
        <v>409</v>
      </c>
      <c r="V12" s="37"/>
      <c r="W12" s="37"/>
      <c r="X12" s="37"/>
      <c r="Y12" s="36" t="s">
        <v>412</v>
      </c>
      <c r="Z12" s="36" t="s">
        <v>412</v>
      </c>
      <c r="AA12" s="36" t="s">
        <v>410</v>
      </c>
      <c r="AB12" s="37"/>
      <c r="AC12" s="37"/>
      <c r="AD12" s="37"/>
      <c r="AE12" s="38" t="str">
        <f>IFERROR(VLOOKUP(F12,Guideline!AE:AG,3,0),"")</f>
        <v/>
      </c>
      <c r="AF12" s="36" t="s">
        <v>412</v>
      </c>
      <c r="AG12" s="36" t="s">
        <v>412</v>
      </c>
      <c r="AH12" s="36" t="s">
        <v>412</v>
      </c>
      <c r="AI12" s="36" t="s">
        <v>412</v>
      </c>
      <c r="AJ12" s="39"/>
      <c r="AK12" s="37"/>
    </row>
    <row r="13" spans="1:37" ht="15" customHeight="1" x14ac:dyDescent="0.35">
      <c r="A13" s="27"/>
      <c r="B13" s="27"/>
      <c r="C13" s="27"/>
      <c r="D13" s="27"/>
      <c r="E13" s="27"/>
      <c r="F13" s="28"/>
      <c r="G13" s="27" t="str">
        <f>IFERROR(VLOOKUP(F:F,Guideline!AE:AF,2,0),"")</f>
        <v/>
      </c>
      <c r="H13" s="28" t="str">
        <f>IFERROR(VLOOKUP(F:F,Guideline!AE:AG,3,0),"")</f>
        <v/>
      </c>
      <c r="I13" s="25" t="s">
        <v>408</v>
      </c>
      <c r="J13" s="29"/>
      <c r="K13" s="34" t="s">
        <v>409</v>
      </c>
      <c r="L13" s="35"/>
      <c r="M13" s="35"/>
      <c r="N13" s="35"/>
      <c r="O13" s="34" t="s">
        <v>410</v>
      </c>
      <c r="P13" s="35"/>
      <c r="Q13" s="35"/>
      <c r="R13" s="34" t="str">
        <f>IFERROR(VLOOKUP(F13,Guideline!AE:AG,3,0),"")</f>
        <v/>
      </c>
      <c r="S13" s="34" t="s">
        <v>408</v>
      </c>
      <c r="T13" s="36" t="s">
        <v>411</v>
      </c>
      <c r="U13" s="36" t="s">
        <v>409</v>
      </c>
      <c r="V13" s="37"/>
      <c r="W13" s="37"/>
      <c r="X13" s="37"/>
      <c r="Y13" s="36" t="s">
        <v>412</v>
      </c>
      <c r="Z13" s="36" t="s">
        <v>412</v>
      </c>
      <c r="AA13" s="36" t="s">
        <v>410</v>
      </c>
      <c r="AB13" s="37"/>
      <c r="AC13" s="37"/>
      <c r="AD13" s="37"/>
      <c r="AE13" s="38" t="str">
        <f>IFERROR(VLOOKUP(F13,Guideline!AE:AG,3,0),"")</f>
        <v/>
      </c>
      <c r="AF13" s="36" t="s">
        <v>412</v>
      </c>
      <c r="AG13" s="36" t="s">
        <v>412</v>
      </c>
      <c r="AH13" s="36" t="s">
        <v>412</v>
      </c>
      <c r="AI13" s="36" t="s">
        <v>412</v>
      </c>
      <c r="AJ13" s="39"/>
      <c r="AK13" s="37"/>
    </row>
    <row r="14" spans="1:37" ht="15" customHeight="1" x14ac:dyDescent="0.35">
      <c r="A14" s="27"/>
      <c r="B14" s="27"/>
      <c r="C14" s="27"/>
      <c r="D14" s="27"/>
      <c r="E14" s="27"/>
      <c r="F14" s="28"/>
      <c r="G14" s="27" t="str">
        <f>IFERROR(VLOOKUP(F:F,Guideline!AE:AF,2,0),"")</f>
        <v/>
      </c>
      <c r="H14" s="28" t="str">
        <f>IFERROR(VLOOKUP(F:F,Guideline!AE:AG,3,0),"")</f>
        <v/>
      </c>
      <c r="I14" s="25" t="s">
        <v>408</v>
      </c>
      <c r="J14" s="29"/>
      <c r="K14" s="34" t="s">
        <v>409</v>
      </c>
      <c r="L14" s="35"/>
      <c r="M14" s="35"/>
      <c r="N14" s="35"/>
      <c r="O14" s="34" t="s">
        <v>410</v>
      </c>
      <c r="P14" s="35"/>
      <c r="Q14" s="35"/>
      <c r="R14" s="34" t="str">
        <f>IFERROR(VLOOKUP(F14,Guideline!AE:AG,3,0),"")</f>
        <v/>
      </c>
      <c r="S14" s="34" t="s">
        <v>408</v>
      </c>
      <c r="T14" s="36" t="s">
        <v>411</v>
      </c>
      <c r="U14" s="36" t="s">
        <v>409</v>
      </c>
      <c r="V14" s="37"/>
      <c r="W14" s="37"/>
      <c r="X14" s="37"/>
      <c r="Y14" s="36" t="s">
        <v>412</v>
      </c>
      <c r="Z14" s="36" t="s">
        <v>412</v>
      </c>
      <c r="AA14" s="36" t="s">
        <v>410</v>
      </c>
      <c r="AB14" s="37"/>
      <c r="AC14" s="37"/>
      <c r="AD14" s="37"/>
      <c r="AE14" s="38" t="str">
        <f>IFERROR(VLOOKUP(F14,Guideline!AE:AG,3,0),"")</f>
        <v/>
      </c>
      <c r="AF14" s="36" t="s">
        <v>412</v>
      </c>
      <c r="AG14" s="36" t="s">
        <v>412</v>
      </c>
      <c r="AH14" s="36" t="s">
        <v>412</v>
      </c>
      <c r="AI14" s="36" t="s">
        <v>412</v>
      </c>
      <c r="AJ14" s="39"/>
      <c r="AK14" s="37"/>
    </row>
    <row r="15" spans="1:37" ht="15" customHeight="1" x14ac:dyDescent="0.35">
      <c r="A15" s="27"/>
      <c r="B15" s="27"/>
      <c r="C15" s="27"/>
      <c r="D15" s="27"/>
      <c r="E15" s="27"/>
      <c r="F15" s="28"/>
      <c r="G15" s="27" t="str">
        <f>IFERROR(VLOOKUP(F:F,Guideline!AE:AF,2,0),"")</f>
        <v/>
      </c>
      <c r="H15" s="28" t="str">
        <f>IFERROR(VLOOKUP(F:F,Guideline!AE:AG,3,0),"")</f>
        <v/>
      </c>
      <c r="I15" s="25" t="s">
        <v>408</v>
      </c>
      <c r="J15" s="29"/>
      <c r="K15" s="34" t="s">
        <v>409</v>
      </c>
      <c r="L15" s="35"/>
      <c r="M15" s="35"/>
      <c r="N15" s="35"/>
      <c r="O15" s="34" t="s">
        <v>410</v>
      </c>
      <c r="P15" s="35"/>
      <c r="Q15" s="35"/>
      <c r="R15" s="34" t="str">
        <f>IFERROR(VLOOKUP(F15,Guideline!AE:AG,3,0),"")</f>
        <v/>
      </c>
      <c r="S15" s="34" t="s">
        <v>408</v>
      </c>
      <c r="T15" s="36" t="s">
        <v>411</v>
      </c>
      <c r="U15" s="36" t="s">
        <v>409</v>
      </c>
      <c r="V15" s="37"/>
      <c r="W15" s="37"/>
      <c r="X15" s="37"/>
      <c r="Y15" s="36" t="s">
        <v>412</v>
      </c>
      <c r="Z15" s="36" t="s">
        <v>412</v>
      </c>
      <c r="AA15" s="36" t="s">
        <v>410</v>
      </c>
      <c r="AB15" s="37"/>
      <c r="AC15" s="37"/>
      <c r="AD15" s="37"/>
      <c r="AE15" s="38" t="str">
        <f>IFERROR(VLOOKUP(F15,Guideline!AE:AG,3,0),"")</f>
        <v/>
      </c>
      <c r="AF15" s="36" t="s">
        <v>412</v>
      </c>
      <c r="AG15" s="36" t="s">
        <v>412</v>
      </c>
      <c r="AH15" s="36" t="s">
        <v>412</v>
      </c>
      <c r="AI15" s="36" t="s">
        <v>412</v>
      </c>
      <c r="AJ15" s="39"/>
      <c r="AK15" s="37"/>
    </row>
    <row r="16" spans="1:37" ht="15" customHeight="1" x14ac:dyDescent="0.35">
      <c r="A16" s="27"/>
      <c r="B16" s="27"/>
      <c r="C16" s="27"/>
      <c r="D16" s="27"/>
      <c r="E16" s="27"/>
      <c r="F16" s="28"/>
      <c r="G16" s="27" t="str">
        <f>IFERROR(VLOOKUP(F:F,Guideline!AE:AF,2,0),"")</f>
        <v/>
      </c>
      <c r="H16" s="28" t="str">
        <f>IFERROR(VLOOKUP(F:F,Guideline!AE:AG,3,0),"")</f>
        <v/>
      </c>
      <c r="I16" s="25" t="s">
        <v>408</v>
      </c>
      <c r="J16" s="29"/>
      <c r="K16" s="34" t="s">
        <v>409</v>
      </c>
      <c r="L16" s="35"/>
      <c r="M16" s="35"/>
      <c r="N16" s="35"/>
      <c r="O16" s="34" t="s">
        <v>410</v>
      </c>
      <c r="P16" s="35"/>
      <c r="Q16" s="35"/>
      <c r="R16" s="34" t="str">
        <f>IFERROR(VLOOKUP(F16,Guideline!AE:AG,3,0),"")</f>
        <v/>
      </c>
      <c r="S16" s="34" t="s">
        <v>408</v>
      </c>
      <c r="T16" s="36" t="s">
        <v>411</v>
      </c>
      <c r="U16" s="36" t="s">
        <v>409</v>
      </c>
      <c r="V16" s="37"/>
      <c r="W16" s="37"/>
      <c r="X16" s="37"/>
      <c r="Y16" s="36" t="s">
        <v>412</v>
      </c>
      <c r="Z16" s="36" t="s">
        <v>412</v>
      </c>
      <c r="AA16" s="36" t="s">
        <v>410</v>
      </c>
      <c r="AB16" s="37"/>
      <c r="AC16" s="37"/>
      <c r="AD16" s="37"/>
      <c r="AE16" s="38" t="str">
        <f>IFERROR(VLOOKUP(F16,Guideline!AE:AG,3,0),"")</f>
        <v/>
      </c>
      <c r="AF16" s="36" t="s">
        <v>412</v>
      </c>
      <c r="AG16" s="36" t="s">
        <v>412</v>
      </c>
      <c r="AH16" s="36" t="s">
        <v>412</v>
      </c>
      <c r="AI16" s="36" t="s">
        <v>412</v>
      </c>
      <c r="AJ16" s="39"/>
      <c r="AK16" s="37"/>
    </row>
    <row r="17" spans="1:37" ht="15" customHeight="1" x14ac:dyDescent="0.35">
      <c r="A17" s="27"/>
      <c r="B17" s="27"/>
      <c r="C17" s="27"/>
      <c r="D17" s="27"/>
      <c r="E17" s="27"/>
      <c r="F17" s="28"/>
      <c r="G17" s="27" t="str">
        <f>IFERROR(VLOOKUP(F:F,Guideline!AE:AF,2,0),"")</f>
        <v/>
      </c>
      <c r="H17" s="28" t="str">
        <f>IFERROR(VLOOKUP(F:F,Guideline!AE:AG,3,0),"")</f>
        <v/>
      </c>
      <c r="I17" s="25" t="s">
        <v>408</v>
      </c>
      <c r="J17" s="29"/>
      <c r="K17" s="34" t="s">
        <v>409</v>
      </c>
      <c r="L17" s="35"/>
      <c r="M17" s="35"/>
      <c r="N17" s="35"/>
      <c r="O17" s="34" t="s">
        <v>410</v>
      </c>
      <c r="P17" s="35"/>
      <c r="Q17" s="35"/>
      <c r="R17" s="34" t="str">
        <f>IFERROR(VLOOKUP(F17,Guideline!AE:AG,3,0),"")</f>
        <v/>
      </c>
      <c r="S17" s="34" t="s">
        <v>408</v>
      </c>
      <c r="T17" s="36" t="s">
        <v>411</v>
      </c>
      <c r="U17" s="36" t="s">
        <v>409</v>
      </c>
      <c r="V17" s="37"/>
      <c r="W17" s="37"/>
      <c r="X17" s="37"/>
      <c r="Y17" s="36" t="s">
        <v>412</v>
      </c>
      <c r="Z17" s="36" t="s">
        <v>412</v>
      </c>
      <c r="AA17" s="36" t="s">
        <v>410</v>
      </c>
      <c r="AB17" s="37"/>
      <c r="AC17" s="37"/>
      <c r="AD17" s="37"/>
      <c r="AE17" s="38" t="str">
        <f>IFERROR(VLOOKUP(F17,Guideline!AE:AG,3,0),"")</f>
        <v/>
      </c>
      <c r="AF17" s="36" t="s">
        <v>412</v>
      </c>
      <c r="AG17" s="36" t="s">
        <v>412</v>
      </c>
      <c r="AH17" s="36" t="s">
        <v>412</v>
      </c>
      <c r="AI17" s="36" t="s">
        <v>412</v>
      </c>
      <c r="AJ17" s="39"/>
      <c r="AK17" s="37"/>
    </row>
    <row r="18" spans="1:37" ht="15" customHeight="1" x14ac:dyDescent="0.35">
      <c r="A18" s="27"/>
      <c r="B18" s="27"/>
      <c r="C18" s="27"/>
      <c r="D18" s="27"/>
      <c r="E18" s="27"/>
      <c r="F18" s="28"/>
      <c r="G18" s="27" t="str">
        <f>IFERROR(VLOOKUP(F:F,Guideline!AE:AF,2,0),"")</f>
        <v/>
      </c>
      <c r="H18" s="28" t="str">
        <f>IFERROR(VLOOKUP(F:F,Guideline!AE:AG,3,0),"")</f>
        <v/>
      </c>
      <c r="I18" s="25" t="s">
        <v>408</v>
      </c>
      <c r="J18" s="29"/>
      <c r="K18" s="34" t="s">
        <v>409</v>
      </c>
      <c r="L18" s="35"/>
      <c r="M18" s="35"/>
      <c r="N18" s="35"/>
      <c r="O18" s="34" t="s">
        <v>410</v>
      </c>
      <c r="P18" s="35"/>
      <c r="Q18" s="35"/>
      <c r="R18" s="34" t="str">
        <f>IFERROR(VLOOKUP(F18,Guideline!AE:AG,3,0),"")</f>
        <v/>
      </c>
      <c r="S18" s="34" t="s">
        <v>408</v>
      </c>
      <c r="T18" s="36" t="s">
        <v>411</v>
      </c>
      <c r="U18" s="36" t="s">
        <v>409</v>
      </c>
      <c r="V18" s="37"/>
      <c r="W18" s="37"/>
      <c r="X18" s="37"/>
      <c r="Y18" s="36" t="s">
        <v>412</v>
      </c>
      <c r="Z18" s="36" t="s">
        <v>412</v>
      </c>
      <c r="AA18" s="36" t="s">
        <v>410</v>
      </c>
      <c r="AB18" s="37"/>
      <c r="AC18" s="37"/>
      <c r="AD18" s="37"/>
      <c r="AE18" s="38" t="str">
        <f>IFERROR(VLOOKUP(F18,Guideline!AE:AG,3,0),"")</f>
        <v/>
      </c>
      <c r="AF18" s="36" t="s">
        <v>412</v>
      </c>
      <c r="AG18" s="36" t="s">
        <v>412</v>
      </c>
      <c r="AH18" s="36" t="s">
        <v>412</v>
      </c>
      <c r="AI18" s="36" t="s">
        <v>412</v>
      </c>
      <c r="AJ18" s="39"/>
      <c r="AK18" s="37"/>
    </row>
    <row r="19" spans="1:37" ht="15" customHeight="1" x14ac:dyDescent="0.35">
      <c r="A19" s="27"/>
      <c r="B19" s="27"/>
      <c r="C19" s="27"/>
      <c r="D19" s="27"/>
      <c r="E19" s="27"/>
      <c r="F19" s="28"/>
      <c r="G19" s="27" t="str">
        <f>IFERROR(VLOOKUP(F:F,Guideline!AE:AF,2,0),"")</f>
        <v/>
      </c>
      <c r="H19" s="28" t="str">
        <f>IFERROR(VLOOKUP(F:F,Guideline!AE:AG,3,0),"")</f>
        <v/>
      </c>
      <c r="I19" s="25" t="s">
        <v>408</v>
      </c>
      <c r="J19" s="29"/>
      <c r="K19" s="34" t="s">
        <v>409</v>
      </c>
      <c r="L19" s="35"/>
      <c r="M19" s="35"/>
      <c r="N19" s="35"/>
      <c r="O19" s="34" t="s">
        <v>410</v>
      </c>
      <c r="P19" s="35"/>
      <c r="Q19" s="35"/>
      <c r="R19" s="34" t="str">
        <f>IFERROR(VLOOKUP(F19,Guideline!AE:AG,3,0),"")</f>
        <v/>
      </c>
      <c r="S19" s="34" t="s">
        <v>408</v>
      </c>
      <c r="T19" s="36" t="s">
        <v>411</v>
      </c>
      <c r="U19" s="36" t="s">
        <v>409</v>
      </c>
      <c r="V19" s="37"/>
      <c r="W19" s="37"/>
      <c r="X19" s="37"/>
      <c r="Y19" s="36" t="s">
        <v>412</v>
      </c>
      <c r="Z19" s="36" t="s">
        <v>412</v>
      </c>
      <c r="AA19" s="36" t="s">
        <v>410</v>
      </c>
      <c r="AB19" s="37"/>
      <c r="AC19" s="37"/>
      <c r="AD19" s="37"/>
      <c r="AE19" s="38" t="str">
        <f>IFERROR(VLOOKUP(F19,Guideline!AE:AG,3,0),"")</f>
        <v/>
      </c>
      <c r="AF19" s="36" t="s">
        <v>412</v>
      </c>
      <c r="AG19" s="36" t="s">
        <v>412</v>
      </c>
      <c r="AH19" s="36" t="s">
        <v>412</v>
      </c>
      <c r="AI19" s="36" t="s">
        <v>412</v>
      </c>
      <c r="AJ19" s="39"/>
      <c r="AK19" s="37"/>
    </row>
    <row r="20" spans="1:37" ht="15" customHeight="1" x14ac:dyDescent="0.35">
      <c r="A20" s="27"/>
      <c r="B20" s="27"/>
      <c r="C20" s="27"/>
      <c r="D20" s="27"/>
      <c r="E20" s="27"/>
      <c r="F20" s="28"/>
      <c r="G20" s="27" t="str">
        <f>IFERROR(VLOOKUP(F:F,Guideline!AE:AF,2,0),"")</f>
        <v/>
      </c>
      <c r="H20" s="28" t="str">
        <f>IFERROR(VLOOKUP(F:F,Guideline!AE:AG,3,0),"")</f>
        <v/>
      </c>
      <c r="I20" s="25" t="s">
        <v>408</v>
      </c>
      <c r="J20" s="29"/>
      <c r="K20" s="34" t="s">
        <v>409</v>
      </c>
      <c r="L20" s="35"/>
      <c r="M20" s="35"/>
      <c r="N20" s="35"/>
      <c r="O20" s="34" t="s">
        <v>410</v>
      </c>
      <c r="P20" s="35"/>
      <c r="Q20" s="35"/>
      <c r="R20" s="34" t="str">
        <f>IFERROR(VLOOKUP(F20,Guideline!AE:AG,3,0),"")</f>
        <v/>
      </c>
      <c r="S20" s="34" t="s">
        <v>408</v>
      </c>
      <c r="T20" s="36" t="s">
        <v>411</v>
      </c>
      <c r="U20" s="36" t="s">
        <v>409</v>
      </c>
      <c r="V20" s="37"/>
      <c r="W20" s="37"/>
      <c r="X20" s="37"/>
      <c r="Y20" s="36" t="s">
        <v>412</v>
      </c>
      <c r="Z20" s="36" t="s">
        <v>412</v>
      </c>
      <c r="AA20" s="36" t="s">
        <v>410</v>
      </c>
      <c r="AB20" s="37"/>
      <c r="AC20" s="37"/>
      <c r="AD20" s="37"/>
      <c r="AE20" s="38" t="str">
        <f>IFERROR(VLOOKUP(F20,Guideline!AE:AG,3,0),"")</f>
        <v/>
      </c>
      <c r="AF20" s="36" t="s">
        <v>412</v>
      </c>
      <c r="AG20" s="36" t="s">
        <v>412</v>
      </c>
      <c r="AH20" s="36" t="s">
        <v>412</v>
      </c>
      <c r="AI20" s="36" t="s">
        <v>412</v>
      </c>
      <c r="AJ20" s="39"/>
      <c r="AK20" s="37"/>
    </row>
  </sheetData>
  <customSheetViews>
    <customSheetView guid="{ABA97186-3114-425D-A7BD-9C9D5DF0E418}">
      <selection activeCell="F11" sqref="F11"/>
      <pageMargins left="0" right="0" top="0" bottom="0" header="0" footer="0"/>
    </customSheetView>
    <customSheetView guid="{5F45D528-472C-4061-A5E4-00B1019F3F58}">
      <selection activeCell="C2" sqref="C2"/>
      <pageMargins left="0" right="0" top="0" bottom="0" header="0" footer="0"/>
    </customSheetView>
  </customSheetViews>
  <mergeCells count="5">
    <mergeCell ref="P2:Q2"/>
    <mergeCell ref="AB2:AC2"/>
    <mergeCell ref="T1:AK1"/>
    <mergeCell ref="K1:S1"/>
    <mergeCell ref="A1:J1"/>
  </mergeCells>
  <dataValidations count="6">
    <dataValidation type="list" allowBlank="1" showInputMessage="1" showErrorMessage="1" sqref="I3:I20 S3:S20 Z3:Z20 AH3:AI20 AF3:AF20" xr:uid="{00000000-0002-0000-0100-000000000000}">
      <formula1>"Select here…,Yes,No"</formula1>
    </dataValidation>
    <dataValidation type="list" allowBlank="1" showInputMessage="1" showErrorMessage="1" sqref="K3:K20 U3:U20" xr:uid="{00000000-0002-0000-0100-000001000000}">
      <formula1>"Select here…,Import,Export,Both"</formula1>
    </dataValidation>
    <dataValidation type="list" allowBlank="1" showInputMessage="1" showErrorMessage="1" sqref="AA3:AA20 O3:O20" xr:uid="{00000000-0002-0000-0100-000002000000}">
      <formula1>"Select here…,per Container, per B/L"</formula1>
    </dataValidation>
    <dataValidation type="list" allowBlank="1" showInputMessage="1" showErrorMessage="1" sqref="T3:T20" xr:uid="{00000000-0002-0000-0100-000003000000}">
      <formula1>"Select here…,New,Amendment,Expire"</formula1>
    </dataValidation>
    <dataValidation type="list" allowBlank="1" showInputMessage="1" showErrorMessage="1" sqref="Y3:Y20" xr:uid="{00000000-0002-0000-0100-000004000000}">
      <formula1>"Select here…,No revenue, Competitor not collecting, Merged with another surcharge code, low revenue, To align with Market, Potential revenue increase, Regulatory reasons"</formula1>
    </dataValidation>
    <dataValidation type="list" allowBlank="1" showInputMessage="1" showErrorMessage="1" sqref="AG3:AG20" xr:uid="{00000000-0002-0000-0100-000005000000}">
      <formula1>"Select here…,Internal, Both, Not required"</formula1>
    </dataValidation>
  </dataValidations>
  <pageMargins left="0.7" right="0.7" top="0.75" bottom="0.75" header="0.3" footer="0.3"/>
  <pageSetup orientation="portrait" r:id="rId1"/>
  <headerFooter>
    <oddFooter>&amp;L&amp;1#&amp;"Calibri"&amp;10&amp;K000000Classification: Internal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6000000}">
          <x14:formula1>
            <xm:f>Guideline!$AJ$4:$AJ$7</xm:f>
          </x14:formula1>
          <xm:sqref>E3</xm:sqref>
        </x14:dataValidation>
        <x14:dataValidation type="list" allowBlank="1" showInputMessage="1" showErrorMessage="1" xr:uid="{00000000-0002-0000-0100-000007000000}">
          <x14:formula1>
            <xm:f>Guideline!$AE$4:$AE$494</xm:f>
          </x14:formula1>
          <xm:sqref>F3:F20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9"/>
  <sheetViews>
    <sheetView tabSelected="1" workbookViewId="0">
      <selection activeCell="A4" sqref="A4"/>
    </sheetView>
  </sheetViews>
  <sheetFormatPr defaultColWidth="9.1796875" defaultRowHeight="15" customHeight="1" x14ac:dyDescent="0.3"/>
  <cols>
    <col min="1" max="1" width="11.7265625" style="44" customWidth="1"/>
    <col min="2" max="2" width="32.08984375" style="44" bestFit="1" customWidth="1"/>
    <col min="3" max="3" width="13.81640625" style="44" customWidth="1"/>
    <col min="4" max="4" width="33.81640625" style="44" bestFit="1" customWidth="1"/>
    <col min="5" max="6" width="12.54296875" style="44" customWidth="1"/>
    <col min="7" max="14" width="21" style="44" customWidth="1"/>
    <col min="15" max="15" width="13.54296875" style="44" bestFit="1" customWidth="1"/>
    <col min="16" max="16" width="28.26953125" style="44" bestFit="1" customWidth="1"/>
    <col min="17" max="17" width="11" style="44" customWidth="1"/>
    <col min="18" max="18" width="17.81640625" style="59" customWidth="1"/>
    <col min="19" max="19" width="13.54296875" style="44" customWidth="1"/>
    <col min="20" max="20" width="9.7265625" style="44" bestFit="1" customWidth="1"/>
    <col min="21" max="21" width="12.7265625" style="44" bestFit="1" customWidth="1"/>
    <col min="22" max="22" width="12.81640625" style="44" bestFit="1" customWidth="1"/>
    <col min="23" max="23" width="13.54296875" style="44" bestFit="1" customWidth="1"/>
    <col min="24" max="25" width="15" style="44" bestFit="1" customWidth="1"/>
    <col min="26" max="26" width="24.81640625" style="44" bestFit="1" customWidth="1"/>
    <col min="27" max="28" width="9.1796875" style="44"/>
    <col min="29" max="29" width="20.26953125" style="44" bestFit="1" customWidth="1"/>
    <col min="30" max="30" width="15.7265625" style="44" customWidth="1"/>
    <col min="31" max="31" width="15" style="44" bestFit="1" customWidth="1"/>
    <col min="32" max="33" width="9.1796875" style="44"/>
    <col min="34" max="34" width="13.81640625" style="44" customWidth="1"/>
    <col min="35" max="35" width="14.453125" style="44" customWidth="1"/>
    <col min="36" max="36" width="19.453125" style="44" customWidth="1"/>
    <col min="37" max="37" width="21.1796875" style="44" customWidth="1"/>
    <col min="38" max="38" width="63" style="44" customWidth="1"/>
    <col min="39" max="39" width="24" style="44" customWidth="1"/>
    <col min="40" max="40" width="32.81640625" style="44" bestFit="1" customWidth="1"/>
    <col min="41" max="16384" width="9.1796875" style="44"/>
  </cols>
  <sheetData>
    <row r="1" spans="1:40" ht="12" customHeight="1" x14ac:dyDescent="0.3">
      <c r="A1" s="87" t="s">
        <v>432</v>
      </c>
      <c r="B1" s="87"/>
      <c r="C1" s="87"/>
      <c r="D1" s="87"/>
      <c r="E1" s="87"/>
      <c r="F1" s="87"/>
      <c r="G1" s="87"/>
      <c r="H1" s="87"/>
      <c r="I1" s="87"/>
      <c r="J1" s="87"/>
      <c r="K1" s="87"/>
      <c r="L1" s="87"/>
      <c r="M1" s="87"/>
      <c r="N1" s="88"/>
      <c r="O1" s="89" t="s">
        <v>433</v>
      </c>
      <c r="P1" s="90"/>
      <c r="Q1" s="90"/>
      <c r="R1" s="90"/>
      <c r="S1" s="90"/>
      <c r="T1" s="90"/>
      <c r="U1" s="90"/>
      <c r="V1" s="90"/>
      <c r="W1" s="91"/>
      <c r="X1" s="92" t="s">
        <v>434</v>
      </c>
      <c r="Y1" s="93"/>
      <c r="Z1" s="93"/>
      <c r="AA1" s="93"/>
      <c r="AB1" s="93"/>
      <c r="AC1" s="93"/>
      <c r="AD1" s="93"/>
      <c r="AE1" s="93"/>
      <c r="AF1" s="93"/>
      <c r="AG1" s="93"/>
      <c r="AH1" s="93"/>
      <c r="AI1" s="93"/>
      <c r="AJ1" s="43"/>
      <c r="AK1" s="94" t="s">
        <v>435</v>
      </c>
      <c r="AL1" s="94"/>
      <c r="AM1" s="94"/>
      <c r="AN1" s="94"/>
    </row>
    <row r="2" spans="1:40" ht="57.5" x14ac:dyDescent="0.3">
      <c r="A2" s="45" t="s">
        <v>384</v>
      </c>
      <c r="B2" s="45" t="s">
        <v>385</v>
      </c>
      <c r="C2" s="45" t="s">
        <v>436</v>
      </c>
      <c r="D2" s="45" t="s">
        <v>387</v>
      </c>
      <c r="E2" s="45" t="s">
        <v>388</v>
      </c>
      <c r="F2" s="45" t="s">
        <v>389</v>
      </c>
      <c r="G2" s="45" t="s">
        <v>390</v>
      </c>
      <c r="H2" s="45" t="s">
        <v>437</v>
      </c>
      <c r="I2" s="45" t="s">
        <v>438</v>
      </c>
      <c r="J2" s="45" t="s">
        <v>439</v>
      </c>
      <c r="K2" s="45" t="s">
        <v>440</v>
      </c>
      <c r="L2" s="46" t="s">
        <v>441</v>
      </c>
      <c r="M2" s="45" t="s">
        <v>442</v>
      </c>
      <c r="N2" s="45" t="s">
        <v>443</v>
      </c>
      <c r="O2" s="63" t="s">
        <v>391</v>
      </c>
      <c r="P2" s="63" t="s">
        <v>392</v>
      </c>
      <c r="Q2" s="63" t="s">
        <v>393</v>
      </c>
      <c r="R2" s="47" t="s">
        <v>394</v>
      </c>
      <c r="S2" s="63" t="s">
        <v>395</v>
      </c>
      <c r="T2" s="95" t="s">
        <v>396</v>
      </c>
      <c r="U2" s="95"/>
      <c r="V2" s="63" t="s">
        <v>388</v>
      </c>
      <c r="W2" s="63" t="s">
        <v>397</v>
      </c>
      <c r="X2" s="48" t="s">
        <v>398</v>
      </c>
      <c r="Y2" s="49" t="s">
        <v>391</v>
      </c>
      <c r="Z2" s="49" t="s">
        <v>392</v>
      </c>
      <c r="AA2" s="49" t="s">
        <v>393</v>
      </c>
      <c r="AB2" s="49" t="s">
        <v>394</v>
      </c>
      <c r="AC2" s="49" t="s">
        <v>399</v>
      </c>
      <c r="AD2" s="49" t="s">
        <v>444</v>
      </c>
      <c r="AE2" s="49" t="s">
        <v>395</v>
      </c>
      <c r="AF2" s="96" t="s">
        <v>401</v>
      </c>
      <c r="AG2" s="97"/>
      <c r="AH2" s="49" t="s">
        <v>388</v>
      </c>
      <c r="AI2" s="49" t="s">
        <v>397</v>
      </c>
      <c r="AJ2" s="49" t="s">
        <v>445</v>
      </c>
      <c r="AK2" s="62" t="s">
        <v>446</v>
      </c>
      <c r="AL2" s="62" t="s">
        <v>447</v>
      </c>
      <c r="AM2" s="62" t="s">
        <v>448</v>
      </c>
      <c r="AN2" s="62" t="s">
        <v>449</v>
      </c>
    </row>
    <row r="3" spans="1:40" s="58" customFormat="1" ht="12" x14ac:dyDescent="0.3">
      <c r="A3" s="50" t="s">
        <v>450</v>
      </c>
      <c r="B3" s="50" t="s">
        <v>1075</v>
      </c>
      <c r="C3" s="51" t="s">
        <v>240</v>
      </c>
      <c r="D3" s="52" t="str">
        <f>IFERROR(VLOOKUP(C:C,'Dropdown Data'!$B$2:$C$424,2,0),"")</f>
        <v>Peak Season Surcharge</v>
      </c>
      <c r="E3" s="53" t="str">
        <f>IFERROR(VLOOKUP(C:C,'Dropdown Data'!B$2:D$424,3,0),"")</f>
        <v>M</v>
      </c>
      <c r="F3" s="54" t="s">
        <v>413</v>
      </c>
      <c r="G3" s="55">
        <v>45413</v>
      </c>
      <c r="H3" s="54" t="s">
        <v>413</v>
      </c>
      <c r="I3" s="54" t="s">
        <v>413</v>
      </c>
      <c r="J3" s="54" t="s">
        <v>413</v>
      </c>
      <c r="K3" s="54" t="s">
        <v>408</v>
      </c>
      <c r="L3" s="52" t="str">
        <f>IFERROR(VLOOKUP('Sealand Asia'!I3&amp;'Sealand Asia'!J3&amp;'Sealand Asia'!K3,'Dropdown Data'!Q$2:R$7,2,0),"")</f>
        <v>blank</v>
      </c>
      <c r="M3" s="54" t="s">
        <v>408</v>
      </c>
      <c r="N3" s="54" t="s">
        <v>408</v>
      </c>
      <c r="O3" s="54" t="s">
        <v>1072</v>
      </c>
      <c r="P3" s="50" t="s">
        <v>1076</v>
      </c>
      <c r="Q3" s="54" t="s">
        <v>503</v>
      </c>
      <c r="R3" s="54">
        <v>0</v>
      </c>
      <c r="S3" s="54" t="s">
        <v>410</v>
      </c>
      <c r="T3" s="54" t="s">
        <v>431</v>
      </c>
      <c r="U3" s="54"/>
      <c r="V3" s="52" t="str">
        <f>IFERROR(VLOOKUP(C3,'Dropdown Data'!B$2:D$424,3,0),"")</f>
        <v>M</v>
      </c>
      <c r="W3" s="54" t="s">
        <v>408</v>
      </c>
      <c r="X3" s="54" t="s">
        <v>504</v>
      </c>
      <c r="Y3" s="54" t="s">
        <v>1072</v>
      </c>
      <c r="Z3" s="50" t="s">
        <v>1076</v>
      </c>
      <c r="AA3" s="54" t="s">
        <v>503</v>
      </c>
      <c r="AB3" s="54">
        <v>200</v>
      </c>
      <c r="AC3" s="54" t="s">
        <v>1071</v>
      </c>
      <c r="AD3" s="54" t="s">
        <v>413</v>
      </c>
      <c r="AE3" s="54" t="s">
        <v>410</v>
      </c>
      <c r="AF3" s="54">
        <v>20</v>
      </c>
      <c r="AG3" s="54" t="s">
        <v>1073</v>
      </c>
      <c r="AH3" s="53" t="str">
        <f>IFERROR(VLOOKUP(C3,'Dropdown Data'!B$2:D$424,3,0),"")</f>
        <v>M</v>
      </c>
      <c r="AI3" s="54" t="s">
        <v>408</v>
      </c>
      <c r="AJ3" s="54"/>
      <c r="AK3" s="54" t="s">
        <v>408</v>
      </c>
      <c r="AL3" s="56"/>
      <c r="AM3" s="57">
        <v>45413</v>
      </c>
      <c r="AN3" s="54" t="s">
        <v>1074</v>
      </c>
    </row>
    <row r="4" spans="1:40" s="58" customFormat="1" ht="12" x14ac:dyDescent="0.3">
      <c r="A4" s="50" t="s">
        <v>450</v>
      </c>
      <c r="B4" s="50" t="s">
        <v>1075</v>
      </c>
      <c r="C4" s="51" t="s">
        <v>240</v>
      </c>
      <c r="D4" s="52" t="str">
        <f>IFERROR(VLOOKUP(C:C,'Dropdown Data'!$B$2:$C$424,2,0),"")</f>
        <v>Peak Season Surcharge</v>
      </c>
      <c r="E4" s="53" t="str">
        <f>IFERROR(VLOOKUP(C:C,'Dropdown Data'!B$2:D$424,3,0),"")</f>
        <v>M</v>
      </c>
      <c r="F4" s="54" t="s">
        <v>413</v>
      </c>
      <c r="G4" s="55">
        <v>45413</v>
      </c>
      <c r="H4" s="54" t="s">
        <v>413</v>
      </c>
      <c r="I4" s="54" t="s">
        <v>413</v>
      </c>
      <c r="J4" s="54" t="s">
        <v>413</v>
      </c>
      <c r="K4" s="54" t="s">
        <v>408</v>
      </c>
      <c r="L4" s="52" t="str">
        <f>IFERROR(VLOOKUP('Sealand Asia'!I4&amp;'Sealand Asia'!J4&amp;'Sealand Asia'!K4,'Dropdown Data'!Q$2:R$7,2,0),"")</f>
        <v>blank</v>
      </c>
      <c r="M4" s="54" t="s">
        <v>408</v>
      </c>
      <c r="N4" s="54" t="s">
        <v>408</v>
      </c>
      <c r="O4" s="54" t="s">
        <v>1072</v>
      </c>
      <c r="P4" s="50" t="s">
        <v>1076</v>
      </c>
      <c r="Q4" s="54" t="s">
        <v>503</v>
      </c>
      <c r="R4" s="54">
        <v>0</v>
      </c>
      <c r="S4" s="54" t="s">
        <v>410</v>
      </c>
      <c r="T4" s="54" t="s">
        <v>431</v>
      </c>
      <c r="U4" s="54"/>
      <c r="V4" s="52" t="str">
        <f>IFERROR(VLOOKUP(C4,'Dropdown Data'!B$2:D$424,3,0),"")</f>
        <v>M</v>
      </c>
      <c r="W4" s="54" t="s">
        <v>408</v>
      </c>
      <c r="X4" s="54" t="s">
        <v>504</v>
      </c>
      <c r="Y4" s="54" t="s">
        <v>1072</v>
      </c>
      <c r="Z4" s="50" t="s">
        <v>1076</v>
      </c>
      <c r="AA4" s="54" t="s">
        <v>503</v>
      </c>
      <c r="AB4" s="54">
        <v>400</v>
      </c>
      <c r="AC4" s="54" t="s">
        <v>1071</v>
      </c>
      <c r="AD4" s="54" t="s">
        <v>413</v>
      </c>
      <c r="AE4" s="54" t="s">
        <v>410</v>
      </c>
      <c r="AF4" s="54">
        <v>40</v>
      </c>
      <c r="AG4" s="54" t="s">
        <v>1073</v>
      </c>
      <c r="AH4" s="53" t="str">
        <f>IFERROR(VLOOKUP(C4,'Dropdown Data'!B$2:D$424,3,0),"")</f>
        <v>M</v>
      </c>
      <c r="AI4" s="54" t="s">
        <v>408</v>
      </c>
      <c r="AJ4" s="54"/>
      <c r="AK4" s="54" t="s">
        <v>408</v>
      </c>
      <c r="AL4" s="56"/>
      <c r="AM4" s="57">
        <v>45413</v>
      </c>
      <c r="AN4" s="54" t="s">
        <v>1074</v>
      </c>
    </row>
    <row r="5" spans="1:40" s="58" customFormat="1" ht="12" x14ac:dyDescent="0.3">
      <c r="A5" s="50" t="s">
        <v>450</v>
      </c>
      <c r="B5" s="50" t="s">
        <v>1075</v>
      </c>
      <c r="C5" s="51" t="s">
        <v>240</v>
      </c>
      <c r="D5" s="52" t="str">
        <f>IFERROR(VLOOKUP(C:C,'Dropdown Data'!$B$2:$C$424,2,0),"")</f>
        <v>Peak Season Surcharge</v>
      </c>
      <c r="E5" s="53" t="str">
        <f>IFERROR(VLOOKUP(C:C,'Dropdown Data'!B$2:D$424,3,0),"")</f>
        <v>M</v>
      </c>
      <c r="F5" s="54" t="s">
        <v>413</v>
      </c>
      <c r="G5" s="55">
        <v>45413</v>
      </c>
      <c r="H5" s="54" t="s">
        <v>413</v>
      </c>
      <c r="I5" s="54" t="s">
        <v>413</v>
      </c>
      <c r="J5" s="54" t="s">
        <v>413</v>
      </c>
      <c r="K5" s="54" t="s">
        <v>408</v>
      </c>
      <c r="L5" s="52" t="str">
        <f>IFERROR(VLOOKUP('Sealand Asia'!I5&amp;'Sealand Asia'!J5&amp;'Sealand Asia'!K5,'Dropdown Data'!Q$2:R$7,2,0),"")</f>
        <v>blank</v>
      </c>
      <c r="M5" s="54" t="s">
        <v>408</v>
      </c>
      <c r="N5" s="54" t="s">
        <v>408</v>
      </c>
      <c r="O5" s="54" t="s">
        <v>1072</v>
      </c>
      <c r="P5" s="50" t="s">
        <v>1076</v>
      </c>
      <c r="Q5" s="54" t="s">
        <v>503</v>
      </c>
      <c r="R5" s="54">
        <v>0</v>
      </c>
      <c r="S5" s="54" t="s">
        <v>410</v>
      </c>
      <c r="T5" s="54" t="s">
        <v>431</v>
      </c>
      <c r="U5" s="54"/>
      <c r="V5" s="52" t="str">
        <f>IFERROR(VLOOKUP(C5,'Dropdown Data'!B$2:D$424,3,0),"")</f>
        <v>M</v>
      </c>
      <c r="W5" s="54" t="s">
        <v>408</v>
      </c>
      <c r="X5" s="54" t="s">
        <v>504</v>
      </c>
      <c r="Y5" s="54" t="s">
        <v>1072</v>
      </c>
      <c r="Z5" s="50" t="s">
        <v>1076</v>
      </c>
      <c r="AA5" s="54" t="s">
        <v>503</v>
      </c>
      <c r="AB5" s="54">
        <v>400</v>
      </c>
      <c r="AC5" s="54" t="s">
        <v>1071</v>
      </c>
      <c r="AD5" s="54" t="s">
        <v>413</v>
      </c>
      <c r="AE5" s="54" t="s">
        <v>410</v>
      </c>
      <c r="AF5" s="54">
        <v>45</v>
      </c>
      <c r="AG5" s="54" t="s">
        <v>1073</v>
      </c>
      <c r="AH5" s="53" t="str">
        <f>IFERROR(VLOOKUP(C5,'Dropdown Data'!B$2:D$424,3,0),"")</f>
        <v>M</v>
      </c>
      <c r="AI5" s="54" t="s">
        <v>408</v>
      </c>
      <c r="AJ5" s="54"/>
      <c r="AK5" s="54" t="s">
        <v>408</v>
      </c>
      <c r="AL5" s="56"/>
      <c r="AM5" s="57">
        <v>45413</v>
      </c>
      <c r="AN5" s="54" t="s">
        <v>1074</v>
      </c>
    </row>
    <row r="6" spans="1:40" s="58" customFormat="1" ht="12" x14ac:dyDescent="0.3">
      <c r="A6" s="50"/>
      <c r="B6" s="50"/>
      <c r="C6" s="51"/>
      <c r="D6" s="52" t="str">
        <f>IFERROR(VLOOKUP(C:C,'Dropdown Data'!$B$2:$C$424,2,0),"")</f>
        <v/>
      </c>
      <c r="E6" s="53" t="str">
        <f>IFERROR(VLOOKUP(C:C,'Dropdown Data'!B$2:D$424,3,0),"")</f>
        <v/>
      </c>
      <c r="F6" s="54"/>
      <c r="G6" s="55"/>
      <c r="H6" s="54"/>
      <c r="I6" s="54" t="s">
        <v>413</v>
      </c>
      <c r="J6" s="54"/>
      <c r="K6" s="54"/>
      <c r="L6" s="52" t="str">
        <f>IFERROR(VLOOKUP('Sealand Asia'!I6&amp;'Sealand Asia'!J6&amp;'Sealand Asia'!K6,'Dropdown Data'!Q$2:R$7,2,0),"")</f>
        <v/>
      </c>
      <c r="M6" s="54"/>
      <c r="N6" s="54"/>
      <c r="O6" s="54" t="s">
        <v>409</v>
      </c>
      <c r="P6" s="54"/>
      <c r="Q6" s="54"/>
      <c r="R6" s="54"/>
      <c r="S6" s="54" t="s">
        <v>410</v>
      </c>
      <c r="T6" s="54"/>
      <c r="U6" s="54"/>
      <c r="V6" s="52" t="str">
        <f>IFERROR(VLOOKUP(C6,'Dropdown Data'!B$2:D$424,3,0),"")</f>
        <v/>
      </c>
      <c r="W6" s="54" t="s">
        <v>412</v>
      </c>
      <c r="X6" s="54" t="s">
        <v>412</v>
      </c>
      <c r="Y6" s="54" t="s">
        <v>412</v>
      </c>
      <c r="Z6" s="54"/>
      <c r="AA6" s="54"/>
      <c r="AB6" s="54"/>
      <c r="AC6" s="54" t="s">
        <v>412</v>
      </c>
      <c r="AD6" s="54" t="s">
        <v>412</v>
      </c>
      <c r="AE6" s="54" t="s">
        <v>410</v>
      </c>
      <c r="AF6" s="54"/>
      <c r="AG6" s="54"/>
      <c r="AH6" s="53" t="str">
        <f>IFERROR(VLOOKUP(C6,'Dropdown Data'!B$2:D$424,3,0),"")</f>
        <v/>
      </c>
      <c r="AI6" s="54" t="s">
        <v>412</v>
      </c>
      <c r="AJ6" s="54"/>
      <c r="AK6" s="54" t="s">
        <v>412</v>
      </c>
      <c r="AL6" s="56"/>
      <c r="AM6" s="57"/>
      <c r="AN6" s="54"/>
    </row>
    <row r="7" spans="1:40" s="58" customFormat="1" ht="12" x14ac:dyDescent="0.3">
      <c r="A7" s="50"/>
      <c r="B7" s="50"/>
      <c r="C7" s="51"/>
      <c r="D7" s="52" t="str">
        <f>IFERROR(VLOOKUP(C:C,'Dropdown Data'!$B$2:$C$424,2,0),"")</f>
        <v/>
      </c>
      <c r="E7" s="53" t="str">
        <f>IFERROR(VLOOKUP(C:C,'Dropdown Data'!B$2:D$424,3,0),"")</f>
        <v/>
      </c>
      <c r="F7" s="54"/>
      <c r="G7" s="55"/>
      <c r="H7" s="54"/>
      <c r="I7" s="54" t="s">
        <v>413</v>
      </c>
      <c r="J7" s="54"/>
      <c r="K7" s="54"/>
      <c r="L7" s="52" t="str">
        <f>IFERROR(VLOOKUP('Sealand Asia'!I7&amp;'Sealand Asia'!J7&amp;'Sealand Asia'!K7,'Dropdown Data'!Q$2:R$7,2,0),"")</f>
        <v/>
      </c>
      <c r="M7" s="54"/>
      <c r="N7" s="54"/>
      <c r="O7" s="54" t="s">
        <v>409</v>
      </c>
      <c r="P7" s="54"/>
      <c r="Q7" s="54"/>
      <c r="R7" s="54"/>
      <c r="S7" s="54" t="s">
        <v>410</v>
      </c>
      <c r="T7" s="54"/>
      <c r="U7" s="54"/>
      <c r="V7" s="52" t="str">
        <f>IFERROR(VLOOKUP(C7,'Dropdown Data'!B$2:D$424,3,0),"")</f>
        <v/>
      </c>
      <c r="W7" s="54" t="s">
        <v>412</v>
      </c>
      <c r="X7" s="54" t="s">
        <v>412</v>
      </c>
      <c r="Y7" s="54" t="s">
        <v>412</v>
      </c>
      <c r="Z7" s="54"/>
      <c r="AA7" s="54"/>
      <c r="AB7" s="54"/>
      <c r="AC7" s="54" t="s">
        <v>412</v>
      </c>
      <c r="AD7" s="54" t="s">
        <v>412</v>
      </c>
      <c r="AE7" s="54" t="s">
        <v>410</v>
      </c>
      <c r="AF7" s="54"/>
      <c r="AG7" s="54"/>
      <c r="AH7" s="53" t="str">
        <f>IFERROR(VLOOKUP(C7,'Dropdown Data'!B$2:D$424,3,0),"")</f>
        <v/>
      </c>
      <c r="AI7" s="54" t="s">
        <v>412</v>
      </c>
      <c r="AJ7" s="54"/>
      <c r="AK7" s="54" t="s">
        <v>412</v>
      </c>
      <c r="AL7" s="56"/>
      <c r="AM7" s="57"/>
      <c r="AN7" s="54"/>
    </row>
    <row r="8" spans="1:40" s="58" customFormat="1" ht="12" x14ac:dyDescent="0.3">
      <c r="A8" s="50"/>
      <c r="B8" s="50"/>
      <c r="C8" s="51"/>
      <c r="D8" s="52" t="str">
        <f>IFERROR(VLOOKUP(C:C,'Dropdown Data'!$B$2:$C$424,2,0),"")</f>
        <v/>
      </c>
      <c r="E8" s="53" t="str">
        <f>IFERROR(VLOOKUP(C:C,'Dropdown Data'!B$2:D$424,3,0),"")</f>
        <v/>
      </c>
      <c r="F8" s="54"/>
      <c r="G8" s="55"/>
      <c r="H8" s="54"/>
      <c r="I8" s="54" t="s">
        <v>413</v>
      </c>
      <c r="J8" s="54"/>
      <c r="K8" s="54"/>
      <c r="L8" s="52" t="str">
        <f>IFERROR(VLOOKUP('Sealand Asia'!I8&amp;'Sealand Asia'!J8&amp;'Sealand Asia'!K8,'Dropdown Data'!Q$2:R$7,2,0),"")</f>
        <v/>
      </c>
      <c r="M8" s="54"/>
      <c r="N8" s="54"/>
      <c r="O8" s="54" t="s">
        <v>409</v>
      </c>
      <c r="P8" s="54"/>
      <c r="Q8" s="54"/>
      <c r="R8" s="54"/>
      <c r="S8" s="54" t="s">
        <v>410</v>
      </c>
      <c r="T8" s="54"/>
      <c r="U8" s="54"/>
      <c r="V8" s="52" t="str">
        <f>IFERROR(VLOOKUP(C8,'Dropdown Data'!B$2:D$424,3,0),"")</f>
        <v/>
      </c>
      <c r="W8" s="54" t="s">
        <v>412</v>
      </c>
      <c r="X8" s="54" t="s">
        <v>412</v>
      </c>
      <c r="Y8" s="54" t="s">
        <v>412</v>
      </c>
      <c r="Z8" s="54"/>
      <c r="AA8" s="54"/>
      <c r="AB8" s="54"/>
      <c r="AC8" s="54" t="s">
        <v>412</v>
      </c>
      <c r="AD8" s="54" t="s">
        <v>412</v>
      </c>
      <c r="AE8" s="54" t="s">
        <v>410</v>
      </c>
      <c r="AF8" s="54"/>
      <c r="AG8" s="54"/>
      <c r="AH8" s="53" t="str">
        <f>IFERROR(VLOOKUP(C8,'Dropdown Data'!B$2:D$424,3,0),"")</f>
        <v/>
      </c>
      <c r="AI8" s="54" t="s">
        <v>412</v>
      </c>
      <c r="AJ8" s="54"/>
      <c r="AK8" s="54" t="s">
        <v>412</v>
      </c>
      <c r="AL8" s="56"/>
      <c r="AM8" s="57"/>
      <c r="AN8" s="54"/>
    </row>
    <row r="9" spans="1:40" s="58" customFormat="1" ht="12" x14ac:dyDescent="0.3">
      <c r="A9" s="50"/>
      <c r="B9" s="50"/>
      <c r="C9" s="51"/>
      <c r="D9" s="52" t="str">
        <f>IFERROR(VLOOKUP(C:C,'Dropdown Data'!$B$2:$C$424,2,0),"")</f>
        <v/>
      </c>
      <c r="E9" s="53" t="str">
        <f>IFERROR(VLOOKUP(C:C,'Dropdown Data'!B$2:D$424,3,0),"")</f>
        <v/>
      </c>
      <c r="F9" s="54"/>
      <c r="G9" s="55"/>
      <c r="H9" s="54"/>
      <c r="I9" s="54" t="s">
        <v>413</v>
      </c>
      <c r="J9" s="54"/>
      <c r="K9" s="54"/>
      <c r="L9" s="52" t="str">
        <f>IFERROR(VLOOKUP('Sealand Asia'!I9&amp;'Sealand Asia'!J9&amp;'Sealand Asia'!K9,'Dropdown Data'!Q$2:R$7,2,0),"")</f>
        <v/>
      </c>
      <c r="M9" s="54"/>
      <c r="N9" s="54"/>
      <c r="O9" s="54" t="s">
        <v>409</v>
      </c>
      <c r="P9" s="54"/>
      <c r="Q9" s="54"/>
      <c r="R9" s="54"/>
      <c r="S9" s="54" t="s">
        <v>410</v>
      </c>
      <c r="T9" s="54"/>
      <c r="U9" s="54"/>
      <c r="V9" s="52" t="str">
        <f>IFERROR(VLOOKUP(C9,'Dropdown Data'!B$2:D$424,3,0),"")</f>
        <v/>
      </c>
      <c r="W9" s="54" t="s">
        <v>412</v>
      </c>
      <c r="X9" s="54" t="s">
        <v>412</v>
      </c>
      <c r="Y9" s="54" t="s">
        <v>412</v>
      </c>
      <c r="Z9" s="54"/>
      <c r="AA9" s="54"/>
      <c r="AB9" s="54"/>
      <c r="AC9" s="54" t="s">
        <v>412</v>
      </c>
      <c r="AD9" s="54" t="s">
        <v>412</v>
      </c>
      <c r="AE9" s="54" t="s">
        <v>410</v>
      </c>
      <c r="AF9" s="54"/>
      <c r="AG9" s="54"/>
      <c r="AH9" s="53" t="str">
        <f>IFERROR(VLOOKUP(C9,'Dropdown Data'!B$2:D$424,3,0),"")</f>
        <v/>
      </c>
      <c r="AI9" s="54" t="s">
        <v>412</v>
      </c>
      <c r="AJ9" s="54"/>
      <c r="AK9" s="54" t="s">
        <v>412</v>
      </c>
      <c r="AL9" s="56"/>
      <c r="AM9" s="57"/>
      <c r="AN9" s="54"/>
    </row>
    <row r="10" spans="1:40" s="58" customFormat="1" ht="12" x14ac:dyDescent="0.3">
      <c r="A10" s="50"/>
      <c r="B10" s="50"/>
      <c r="C10" s="51"/>
      <c r="D10" s="52" t="str">
        <f>IFERROR(VLOOKUP(C:C,'Dropdown Data'!$B$2:$C$424,2,0),"")</f>
        <v/>
      </c>
      <c r="E10" s="53" t="str">
        <f>IFERROR(VLOOKUP(C:C,'Dropdown Data'!B$2:D$424,3,0),"")</f>
        <v/>
      </c>
      <c r="F10" s="54"/>
      <c r="G10" s="55"/>
      <c r="H10" s="54"/>
      <c r="I10" s="54" t="s">
        <v>413</v>
      </c>
      <c r="J10" s="54"/>
      <c r="K10" s="54"/>
      <c r="L10" s="52" t="str">
        <f>IFERROR(VLOOKUP('Sealand Asia'!I10&amp;'Sealand Asia'!J10&amp;'Sealand Asia'!K10,'Dropdown Data'!Q$2:R$7,2,0),"")</f>
        <v/>
      </c>
      <c r="M10" s="54"/>
      <c r="N10" s="54"/>
      <c r="O10" s="54" t="s">
        <v>409</v>
      </c>
      <c r="P10" s="54"/>
      <c r="Q10" s="54"/>
      <c r="R10" s="54"/>
      <c r="S10" s="54" t="s">
        <v>410</v>
      </c>
      <c r="T10" s="54"/>
      <c r="U10" s="54"/>
      <c r="V10" s="52" t="str">
        <f>IFERROR(VLOOKUP(C10,'Dropdown Data'!B$2:D$424,3,0),"")</f>
        <v/>
      </c>
      <c r="W10" s="54" t="s">
        <v>412</v>
      </c>
      <c r="X10" s="54" t="s">
        <v>412</v>
      </c>
      <c r="Y10" s="54" t="s">
        <v>412</v>
      </c>
      <c r="Z10" s="54"/>
      <c r="AA10" s="54"/>
      <c r="AB10" s="54"/>
      <c r="AC10" s="54" t="s">
        <v>412</v>
      </c>
      <c r="AD10" s="54" t="s">
        <v>412</v>
      </c>
      <c r="AE10" s="54" t="s">
        <v>410</v>
      </c>
      <c r="AF10" s="54"/>
      <c r="AG10" s="54"/>
      <c r="AH10" s="53" t="str">
        <f>IFERROR(VLOOKUP(C10,'Dropdown Data'!B$2:D$424,3,0),"")</f>
        <v/>
      </c>
      <c r="AI10" s="54" t="s">
        <v>412</v>
      </c>
      <c r="AJ10" s="54"/>
      <c r="AK10" s="54" t="s">
        <v>412</v>
      </c>
      <c r="AL10" s="56"/>
      <c r="AM10" s="57"/>
      <c r="AN10" s="54"/>
    </row>
    <row r="11" spans="1:40" s="58" customFormat="1" ht="12" x14ac:dyDescent="0.3">
      <c r="A11" s="50"/>
      <c r="B11" s="50"/>
      <c r="C11" s="51"/>
      <c r="D11" s="52" t="str">
        <f>IFERROR(VLOOKUP(C:C,'Dropdown Data'!$B$2:$C$424,2,0),"")</f>
        <v/>
      </c>
      <c r="E11" s="53" t="str">
        <f>IFERROR(VLOOKUP(C:C,'Dropdown Data'!B$2:D$424,3,0),"")</f>
        <v/>
      </c>
      <c r="F11" s="54"/>
      <c r="G11" s="55"/>
      <c r="H11" s="54"/>
      <c r="I11" s="54" t="s">
        <v>413</v>
      </c>
      <c r="J11" s="54"/>
      <c r="K11" s="54"/>
      <c r="L11" s="52" t="str">
        <f>IFERROR(VLOOKUP('Sealand Asia'!I11&amp;'Sealand Asia'!J11&amp;'Sealand Asia'!K11,'Dropdown Data'!Q$2:R$7,2,0),"")</f>
        <v/>
      </c>
      <c r="M11" s="54"/>
      <c r="N11" s="54"/>
      <c r="O11" s="54" t="s">
        <v>409</v>
      </c>
      <c r="P11" s="54"/>
      <c r="Q11" s="54"/>
      <c r="R11" s="54"/>
      <c r="S11" s="54" t="s">
        <v>410</v>
      </c>
      <c r="T11" s="54"/>
      <c r="U11" s="54"/>
      <c r="V11" s="52" t="str">
        <f>IFERROR(VLOOKUP(C11,'Dropdown Data'!B$2:D$424,3,0),"")</f>
        <v/>
      </c>
      <c r="W11" s="54" t="s">
        <v>412</v>
      </c>
      <c r="X11" s="54" t="s">
        <v>412</v>
      </c>
      <c r="Y11" s="54" t="s">
        <v>412</v>
      </c>
      <c r="Z11" s="54"/>
      <c r="AA11" s="54"/>
      <c r="AB11" s="54"/>
      <c r="AC11" s="54" t="s">
        <v>412</v>
      </c>
      <c r="AD11" s="54" t="s">
        <v>412</v>
      </c>
      <c r="AE11" s="54" t="s">
        <v>410</v>
      </c>
      <c r="AF11" s="54"/>
      <c r="AG11" s="54"/>
      <c r="AH11" s="53" t="str">
        <f>IFERROR(VLOOKUP(C11,'Dropdown Data'!B$2:D$424,3,0),"")</f>
        <v/>
      </c>
      <c r="AI11" s="54" t="s">
        <v>412</v>
      </c>
      <c r="AJ11" s="54"/>
      <c r="AK11" s="54" t="s">
        <v>412</v>
      </c>
      <c r="AL11" s="56"/>
      <c r="AM11" s="57"/>
      <c r="AN11" s="54"/>
    </row>
    <row r="12" spans="1:40" s="58" customFormat="1" ht="12" x14ac:dyDescent="0.3">
      <c r="A12" s="50"/>
      <c r="B12" s="50"/>
      <c r="C12" s="51"/>
      <c r="D12" s="52" t="str">
        <f>IFERROR(VLOOKUP(C:C,'Dropdown Data'!$B$2:$C$424,2,0),"")</f>
        <v/>
      </c>
      <c r="E12" s="53" t="str">
        <f>IFERROR(VLOOKUP(C:C,'Dropdown Data'!B$2:D$424,3,0),"")</f>
        <v/>
      </c>
      <c r="F12" s="54"/>
      <c r="G12" s="55"/>
      <c r="H12" s="54"/>
      <c r="I12" s="54" t="s">
        <v>413</v>
      </c>
      <c r="J12" s="54"/>
      <c r="K12" s="54"/>
      <c r="L12" s="52" t="str">
        <f>IFERROR(VLOOKUP('Sealand Asia'!I12&amp;'Sealand Asia'!J12&amp;'Sealand Asia'!K12,'Dropdown Data'!Q$2:R$7,2,0),"")</f>
        <v/>
      </c>
      <c r="M12" s="54"/>
      <c r="N12" s="54"/>
      <c r="O12" s="54" t="s">
        <v>409</v>
      </c>
      <c r="P12" s="54"/>
      <c r="Q12" s="54"/>
      <c r="R12" s="54"/>
      <c r="S12" s="54" t="s">
        <v>410</v>
      </c>
      <c r="T12" s="54"/>
      <c r="U12" s="54"/>
      <c r="V12" s="52" t="str">
        <f>IFERROR(VLOOKUP(C12,'Dropdown Data'!B$2:D$424,3,0),"")</f>
        <v/>
      </c>
      <c r="W12" s="54" t="s">
        <v>412</v>
      </c>
      <c r="X12" s="54" t="s">
        <v>412</v>
      </c>
      <c r="Y12" s="54" t="s">
        <v>412</v>
      </c>
      <c r="Z12" s="54"/>
      <c r="AA12" s="54"/>
      <c r="AB12" s="54"/>
      <c r="AC12" s="54" t="s">
        <v>412</v>
      </c>
      <c r="AD12" s="54" t="s">
        <v>412</v>
      </c>
      <c r="AE12" s="54" t="s">
        <v>410</v>
      </c>
      <c r="AF12" s="54"/>
      <c r="AG12" s="54"/>
      <c r="AH12" s="53" t="str">
        <f>IFERROR(VLOOKUP(C12,'Dropdown Data'!B$2:D$424,3,0),"")</f>
        <v/>
      </c>
      <c r="AI12" s="54" t="s">
        <v>412</v>
      </c>
      <c r="AJ12" s="54"/>
      <c r="AK12" s="54" t="s">
        <v>412</v>
      </c>
      <c r="AL12" s="56"/>
      <c r="AM12" s="57"/>
      <c r="AN12" s="54"/>
    </row>
    <row r="13" spans="1:40" s="58" customFormat="1" ht="12" x14ac:dyDescent="0.3">
      <c r="A13" s="50"/>
      <c r="B13" s="50"/>
      <c r="C13" s="51"/>
      <c r="D13" s="52" t="str">
        <f>IFERROR(VLOOKUP(C:C,'Dropdown Data'!$B$2:$C$424,2,0),"")</f>
        <v/>
      </c>
      <c r="E13" s="53" t="str">
        <f>IFERROR(VLOOKUP(C:C,'Dropdown Data'!B$2:D$424,3,0),"")</f>
        <v/>
      </c>
      <c r="F13" s="54"/>
      <c r="G13" s="55"/>
      <c r="H13" s="54"/>
      <c r="I13" s="54" t="s">
        <v>413</v>
      </c>
      <c r="J13" s="54"/>
      <c r="K13" s="54"/>
      <c r="L13" s="52" t="str">
        <f>IFERROR(VLOOKUP('Sealand Asia'!I13&amp;'Sealand Asia'!J13&amp;'Sealand Asia'!K13,'Dropdown Data'!Q$2:R$7,2,0),"")</f>
        <v/>
      </c>
      <c r="M13" s="54"/>
      <c r="N13" s="54"/>
      <c r="O13" s="54" t="s">
        <v>409</v>
      </c>
      <c r="P13" s="54"/>
      <c r="Q13" s="54"/>
      <c r="R13" s="54"/>
      <c r="S13" s="54" t="s">
        <v>410</v>
      </c>
      <c r="T13" s="54"/>
      <c r="U13" s="54"/>
      <c r="V13" s="52" t="str">
        <f>IFERROR(VLOOKUP(C13,'Dropdown Data'!B$2:D$424,3,0),"")</f>
        <v/>
      </c>
      <c r="W13" s="54" t="s">
        <v>412</v>
      </c>
      <c r="X13" s="54" t="s">
        <v>412</v>
      </c>
      <c r="Y13" s="54" t="s">
        <v>412</v>
      </c>
      <c r="Z13" s="54"/>
      <c r="AA13" s="54"/>
      <c r="AB13" s="54"/>
      <c r="AC13" s="54" t="s">
        <v>412</v>
      </c>
      <c r="AD13" s="54" t="s">
        <v>412</v>
      </c>
      <c r="AE13" s="54" t="s">
        <v>410</v>
      </c>
      <c r="AF13" s="54"/>
      <c r="AG13" s="54"/>
      <c r="AH13" s="53" t="str">
        <f>IFERROR(VLOOKUP(C13,'Dropdown Data'!B$2:D$424,3,0),"")</f>
        <v/>
      </c>
      <c r="AI13" s="54" t="s">
        <v>412</v>
      </c>
      <c r="AJ13" s="54"/>
      <c r="AK13" s="54" t="s">
        <v>412</v>
      </c>
      <c r="AL13" s="56"/>
      <c r="AM13" s="57"/>
      <c r="AN13" s="54"/>
    </row>
    <row r="14" spans="1:40" s="58" customFormat="1" ht="12" x14ac:dyDescent="0.3">
      <c r="A14" s="50"/>
      <c r="B14" s="50"/>
      <c r="C14" s="51"/>
      <c r="D14" s="52" t="str">
        <f>IFERROR(VLOOKUP(C:C,'Dropdown Data'!$B$2:$C$424,2,0),"")</f>
        <v/>
      </c>
      <c r="E14" s="53" t="str">
        <f>IFERROR(VLOOKUP(C:C,'Dropdown Data'!B$2:D$424,3,0),"")</f>
        <v/>
      </c>
      <c r="F14" s="54"/>
      <c r="G14" s="55"/>
      <c r="H14" s="54"/>
      <c r="I14" s="54" t="s">
        <v>413</v>
      </c>
      <c r="J14" s="54"/>
      <c r="K14" s="54"/>
      <c r="L14" s="52" t="str">
        <f>IFERROR(VLOOKUP('Sealand Asia'!I14&amp;'Sealand Asia'!J14&amp;'Sealand Asia'!K14,'Dropdown Data'!Q$2:R$7,2,0),"")</f>
        <v/>
      </c>
      <c r="M14" s="54"/>
      <c r="N14" s="54"/>
      <c r="O14" s="54" t="s">
        <v>409</v>
      </c>
      <c r="P14" s="54"/>
      <c r="Q14" s="54"/>
      <c r="R14" s="54"/>
      <c r="S14" s="54" t="s">
        <v>410</v>
      </c>
      <c r="T14" s="54"/>
      <c r="U14" s="54"/>
      <c r="V14" s="52" t="str">
        <f>IFERROR(VLOOKUP(C14,'Dropdown Data'!B$2:D$424,3,0),"")</f>
        <v/>
      </c>
      <c r="W14" s="54" t="s">
        <v>412</v>
      </c>
      <c r="X14" s="54" t="s">
        <v>412</v>
      </c>
      <c r="Y14" s="54" t="s">
        <v>412</v>
      </c>
      <c r="Z14" s="54"/>
      <c r="AA14" s="54"/>
      <c r="AB14" s="54"/>
      <c r="AC14" s="54" t="s">
        <v>412</v>
      </c>
      <c r="AD14" s="54" t="s">
        <v>412</v>
      </c>
      <c r="AE14" s="54" t="s">
        <v>410</v>
      </c>
      <c r="AF14" s="54"/>
      <c r="AG14" s="54"/>
      <c r="AH14" s="53" t="str">
        <f>IFERROR(VLOOKUP(C14,'Dropdown Data'!B$2:D$424,3,0),"")</f>
        <v/>
      </c>
      <c r="AI14" s="54" t="s">
        <v>412</v>
      </c>
      <c r="AJ14" s="54"/>
      <c r="AK14" s="54" t="s">
        <v>412</v>
      </c>
      <c r="AL14" s="56"/>
      <c r="AM14" s="57"/>
      <c r="AN14" s="54"/>
    </row>
    <row r="15" spans="1:40" s="58" customFormat="1" ht="12" x14ac:dyDescent="0.3">
      <c r="A15" s="50"/>
      <c r="B15" s="50"/>
      <c r="C15" s="51"/>
      <c r="D15" s="52" t="str">
        <f>IFERROR(VLOOKUP(C:C,'Dropdown Data'!$B$2:$C$424,2,0),"")</f>
        <v/>
      </c>
      <c r="E15" s="53" t="str">
        <f>IFERROR(VLOOKUP(C:C,'Dropdown Data'!B$2:D$424,3,0),"")</f>
        <v/>
      </c>
      <c r="F15" s="54"/>
      <c r="G15" s="55"/>
      <c r="H15" s="54"/>
      <c r="I15" s="54" t="s">
        <v>413</v>
      </c>
      <c r="J15" s="54"/>
      <c r="K15" s="54"/>
      <c r="L15" s="52" t="str">
        <f>IFERROR(VLOOKUP('Sealand Asia'!I15&amp;'Sealand Asia'!J15&amp;'Sealand Asia'!K15,'Dropdown Data'!Q$2:R$7,2,0),"")</f>
        <v/>
      </c>
      <c r="M15" s="54"/>
      <c r="N15" s="54"/>
      <c r="O15" s="54" t="s">
        <v>409</v>
      </c>
      <c r="P15" s="54"/>
      <c r="Q15" s="54"/>
      <c r="R15" s="54"/>
      <c r="S15" s="54" t="s">
        <v>410</v>
      </c>
      <c r="T15" s="54"/>
      <c r="U15" s="54"/>
      <c r="V15" s="52" t="str">
        <f>IFERROR(VLOOKUP(C15,'Dropdown Data'!B$2:D$424,3,0),"")</f>
        <v/>
      </c>
      <c r="W15" s="54" t="s">
        <v>412</v>
      </c>
      <c r="X15" s="54" t="s">
        <v>412</v>
      </c>
      <c r="Y15" s="54" t="s">
        <v>412</v>
      </c>
      <c r="Z15" s="54"/>
      <c r="AA15" s="54"/>
      <c r="AB15" s="54"/>
      <c r="AC15" s="54" t="s">
        <v>412</v>
      </c>
      <c r="AD15" s="54" t="s">
        <v>412</v>
      </c>
      <c r="AE15" s="54" t="s">
        <v>410</v>
      </c>
      <c r="AF15" s="54"/>
      <c r="AG15" s="54"/>
      <c r="AH15" s="53" t="str">
        <f>IFERROR(VLOOKUP(C15,'Dropdown Data'!B$2:D$424,3,0),"")</f>
        <v/>
      </c>
      <c r="AI15" s="54" t="s">
        <v>412</v>
      </c>
      <c r="AJ15" s="54"/>
      <c r="AK15" s="54" t="s">
        <v>412</v>
      </c>
      <c r="AL15" s="56"/>
      <c r="AM15" s="57"/>
      <c r="AN15" s="54"/>
    </row>
    <row r="16" spans="1:40" s="58" customFormat="1" ht="12" x14ac:dyDescent="0.3">
      <c r="A16" s="50"/>
      <c r="B16" s="50"/>
      <c r="C16" s="51"/>
      <c r="D16" s="52" t="str">
        <f>IFERROR(VLOOKUP(C:C,'Dropdown Data'!$B$2:$C$424,2,0),"")</f>
        <v/>
      </c>
      <c r="E16" s="53" t="str">
        <f>IFERROR(VLOOKUP(C:C,'Dropdown Data'!B$2:D$424,3,0),"")</f>
        <v/>
      </c>
      <c r="F16" s="54"/>
      <c r="G16" s="55"/>
      <c r="H16" s="54"/>
      <c r="I16" s="54" t="s">
        <v>413</v>
      </c>
      <c r="J16" s="54"/>
      <c r="K16" s="54"/>
      <c r="L16" s="52" t="str">
        <f>IFERROR(VLOOKUP('Sealand Asia'!I16&amp;'Sealand Asia'!J16&amp;'Sealand Asia'!K16,'Dropdown Data'!Q$2:R$7,2,0),"")</f>
        <v/>
      </c>
      <c r="M16" s="54"/>
      <c r="N16" s="54"/>
      <c r="O16" s="54" t="s">
        <v>409</v>
      </c>
      <c r="P16" s="54"/>
      <c r="Q16" s="54"/>
      <c r="R16" s="54"/>
      <c r="S16" s="54" t="s">
        <v>410</v>
      </c>
      <c r="T16" s="54"/>
      <c r="U16" s="54"/>
      <c r="V16" s="52" t="str">
        <f>IFERROR(VLOOKUP(C16,'Dropdown Data'!B$2:D$424,3,0),"")</f>
        <v/>
      </c>
      <c r="W16" s="54" t="s">
        <v>412</v>
      </c>
      <c r="X16" s="54" t="s">
        <v>412</v>
      </c>
      <c r="Y16" s="54" t="s">
        <v>412</v>
      </c>
      <c r="Z16" s="54"/>
      <c r="AA16" s="54"/>
      <c r="AB16" s="54"/>
      <c r="AC16" s="54" t="s">
        <v>412</v>
      </c>
      <c r="AD16" s="54" t="s">
        <v>412</v>
      </c>
      <c r="AE16" s="54" t="s">
        <v>410</v>
      </c>
      <c r="AF16" s="54"/>
      <c r="AG16" s="54"/>
      <c r="AH16" s="53" t="str">
        <f>IFERROR(VLOOKUP(C16,'Dropdown Data'!B$2:D$424,3,0),"")</f>
        <v/>
      </c>
      <c r="AI16" s="54" t="s">
        <v>412</v>
      </c>
      <c r="AJ16" s="54"/>
      <c r="AK16" s="54" t="s">
        <v>412</v>
      </c>
      <c r="AL16" s="56"/>
      <c r="AM16" s="57"/>
      <c r="AN16" s="54"/>
    </row>
    <row r="17" spans="1:40" s="58" customFormat="1" ht="12" x14ac:dyDescent="0.3">
      <c r="A17" s="50"/>
      <c r="B17" s="50"/>
      <c r="C17" s="51"/>
      <c r="D17" s="52" t="str">
        <f>IFERROR(VLOOKUP(C:C,'Dropdown Data'!$B$2:$C$424,2,0),"")</f>
        <v/>
      </c>
      <c r="E17" s="53" t="str">
        <f>IFERROR(VLOOKUP(C:C,'Dropdown Data'!B$2:D$424,3,0),"")</f>
        <v/>
      </c>
      <c r="F17" s="54"/>
      <c r="G17" s="55"/>
      <c r="H17" s="54"/>
      <c r="I17" s="54" t="s">
        <v>413</v>
      </c>
      <c r="J17" s="54"/>
      <c r="K17" s="54"/>
      <c r="L17" s="52" t="str">
        <f>IFERROR(VLOOKUP('Sealand Asia'!I17&amp;'Sealand Asia'!J17&amp;'Sealand Asia'!K17,'Dropdown Data'!Q$2:R$7,2,0),"")</f>
        <v/>
      </c>
      <c r="M17" s="54"/>
      <c r="N17" s="54"/>
      <c r="O17" s="54" t="s">
        <v>409</v>
      </c>
      <c r="P17" s="54"/>
      <c r="Q17" s="54"/>
      <c r="R17" s="54"/>
      <c r="S17" s="54" t="s">
        <v>410</v>
      </c>
      <c r="T17" s="54"/>
      <c r="U17" s="54"/>
      <c r="V17" s="52" t="str">
        <f>IFERROR(VLOOKUP(C17,'Dropdown Data'!B$2:D$424,3,0),"")</f>
        <v/>
      </c>
      <c r="W17" s="54" t="s">
        <v>412</v>
      </c>
      <c r="X17" s="54" t="s">
        <v>412</v>
      </c>
      <c r="Y17" s="54" t="s">
        <v>412</v>
      </c>
      <c r="Z17" s="54"/>
      <c r="AA17" s="54"/>
      <c r="AB17" s="54"/>
      <c r="AC17" s="54" t="s">
        <v>412</v>
      </c>
      <c r="AD17" s="54" t="s">
        <v>412</v>
      </c>
      <c r="AE17" s="54" t="s">
        <v>410</v>
      </c>
      <c r="AF17" s="54"/>
      <c r="AG17" s="54"/>
      <c r="AH17" s="53" t="str">
        <f>IFERROR(VLOOKUP(C17,'Dropdown Data'!B$2:D$424,3,0),"")</f>
        <v/>
      </c>
      <c r="AI17" s="54" t="s">
        <v>412</v>
      </c>
      <c r="AJ17" s="54"/>
      <c r="AK17" s="54" t="s">
        <v>412</v>
      </c>
      <c r="AL17" s="56"/>
      <c r="AM17" s="57"/>
      <c r="AN17" s="54"/>
    </row>
    <row r="18" spans="1:40" s="58" customFormat="1" ht="15" customHeight="1" x14ac:dyDescent="0.3">
      <c r="A18" s="50"/>
      <c r="B18" s="50"/>
      <c r="C18" s="51"/>
      <c r="D18" s="52" t="str">
        <f>IFERROR(VLOOKUP(C:C,'Dropdown Data'!$B$2:$C$424,2,0),"")</f>
        <v/>
      </c>
      <c r="E18" s="53" t="str">
        <f>IFERROR(VLOOKUP(C:C,'Dropdown Data'!B$2:D$424,3,0),"")</f>
        <v/>
      </c>
      <c r="F18" s="54"/>
      <c r="G18" s="55"/>
      <c r="H18" s="54"/>
      <c r="I18" s="54" t="s">
        <v>413</v>
      </c>
      <c r="J18" s="54"/>
      <c r="K18" s="54"/>
      <c r="L18" s="52" t="str">
        <f>IFERROR(VLOOKUP('Sealand Asia'!I18&amp;'Sealand Asia'!J18&amp;'Sealand Asia'!K18,'Dropdown Data'!Q$2:R$7,2,0),"")</f>
        <v/>
      </c>
      <c r="M18" s="54"/>
      <c r="N18" s="54"/>
      <c r="O18" s="54" t="s">
        <v>409</v>
      </c>
      <c r="P18" s="54"/>
      <c r="Q18" s="54"/>
      <c r="R18" s="54"/>
      <c r="S18" s="54" t="s">
        <v>410</v>
      </c>
      <c r="T18" s="54"/>
      <c r="U18" s="54"/>
      <c r="V18" s="52" t="str">
        <f>IFERROR(VLOOKUP(C18,'Dropdown Data'!B$2:D$424,3,0),"")</f>
        <v/>
      </c>
      <c r="W18" s="54" t="s">
        <v>412</v>
      </c>
      <c r="X18" s="54" t="s">
        <v>412</v>
      </c>
      <c r="Y18" s="54" t="s">
        <v>412</v>
      </c>
      <c r="Z18" s="54"/>
      <c r="AA18" s="54"/>
      <c r="AB18" s="54"/>
      <c r="AC18" s="54" t="s">
        <v>412</v>
      </c>
      <c r="AD18" s="54" t="s">
        <v>412</v>
      </c>
      <c r="AE18" s="54" t="s">
        <v>410</v>
      </c>
      <c r="AF18" s="54"/>
      <c r="AG18" s="54"/>
      <c r="AH18" s="53" t="str">
        <f>IFERROR(VLOOKUP(C18,'Dropdown Data'!B$2:D$424,3,0),"")</f>
        <v/>
      </c>
      <c r="AI18" s="54" t="s">
        <v>412</v>
      </c>
      <c r="AJ18" s="54"/>
      <c r="AK18" s="54" t="s">
        <v>412</v>
      </c>
      <c r="AL18" s="56"/>
      <c r="AM18" s="57"/>
      <c r="AN18" s="54"/>
    </row>
    <row r="19" spans="1:40" ht="15" customHeight="1" x14ac:dyDescent="0.3">
      <c r="AH19" s="53" t="str">
        <f>IFERROR(VLOOKUP(C19,'[1]Dropdown Data'!B$2:D$172,3,0),"")</f>
        <v/>
      </c>
    </row>
  </sheetData>
  <mergeCells count="6">
    <mergeCell ref="A1:N1"/>
    <mergeCell ref="O1:W1"/>
    <mergeCell ref="X1:AI1"/>
    <mergeCell ref="AK1:AN1"/>
    <mergeCell ref="T2:U2"/>
    <mergeCell ref="AF2:AG2"/>
  </mergeCells>
  <dataValidations count="5">
    <dataValidation type="list" allowBlank="1" showInputMessage="1" showErrorMessage="1" sqref="AC3:AC18" xr:uid="{00000000-0002-0000-0200-000000000000}">
      <formula1>"Select here…,No revenue, Competitor not collecting, Merged with another surcharge code, low revenue, To align with Market, Potential revenue increase, Regulatory reasons"</formula1>
    </dataValidation>
    <dataValidation type="list" allowBlank="1" showInputMessage="1" showErrorMessage="1" sqref="X3:X18" xr:uid="{00000000-0002-0000-0200-000001000000}">
      <formula1>"Select here…,New,Amendment,Expire"</formula1>
    </dataValidation>
    <dataValidation type="list" allowBlank="1" showInputMessage="1" showErrorMessage="1" sqref="AE3:AE18 S3:S18" xr:uid="{00000000-0002-0000-0200-000002000000}">
      <formula1>"Select here…,per Container, per B/L"</formula1>
    </dataValidation>
    <dataValidation type="list" allowBlank="1" showInputMessage="1" showErrorMessage="1" sqref="O3:O18 Y3:Y18" xr:uid="{00000000-0002-0000-0200-000003000000}">
      <formula1>"Select here…,Import,Export,Both"</formula1>
    </dataValidation>
    <dataValidation type="list" allowBlank="1" showInputMessage="1" showErrorMessage="1" sqref="F3:F18 AK3:AK18 AI3:AI18 H3:K18 M3:N18 AD3:AD18 W3:W18" xr:uid="{00000000-0002-0000-0200-000004000000}">
      <formula1>"Select here…,Yes,No"</formula1>
    </dataValidation>
  </dataValidations>
  <pageMargins left="0.7" right="0.7" top="0.75" bottom="0.75" header="0.3" footer="0.3"/>
  <pageSetup paperSize="9" orientation="portrait" horizontalDpi="300" verticalDpi="300" r:id="rId1"/>
  <headerFooter>
    <oddFooter>&amp;L&amp;1#&amp;"Calibri"&amp;10&amp;K000000Classification: Internal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5000000}">
          <x14:formula1>
            <xm:f>'Dropdown Data'!$H$2:$H$24</xm:f>
          </x14:formula1>
          <xm:sqref>A3:A18</xm:sqref>
        </x14:dataValidation>
        <x14:dataValidation type="list" allowBlank="1" showInputMessage="1" showErrorMessage="1" xr:uid="{00000000-0002-0000-0200-000006000000}">
          <x14:formula1>
            <xm:f>'Dropdown Data'!$J$2:$J$4</xm:f>
          </x14:formula1>
          <xm:sqref>AL3:AL18</xm:sqref>
        </x14:dataValidation>
        <x14:dataValidation type="list" allowBlank="1" showInputMessage="1" showErrorMessage="1" xr:uid="{363F4248-645A-42BD-AC10-9FE673A2A05F}">
          <x14:formula1>
            <xm:f>'Dropdown Data'!$B$2:$B$424</xm:f>
          </x14:formula1>
          <xm:sqref>C3:C18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24"/>
  <sheetViews>
    <sheetView topLeftCell="A403" workbookViewId="0">
      <selection activeCell="G416" sqref="G416"/>
    </sheetView>
  </sheetViews>
  <sheetFormatPr defaultRowHeight="14.5" x14ac:dyDescent="0.35"/>
  <cols>
    <col min="3" max="3" width="45" customWidth="1"/>
    <col min="4" max="4" width="22.26953125" customWidth="1"/>
    <col min="10" max="10" width="65.26953125" bestFit="1" customWidth="1"/>
    <col min="14" max="14" width="27" bestFit="1" customWidth="1"/>
    <col min="15" max="15" width="35" bestFit="1" customWidth="1"/>
    <col min="16" max="16" width="32" bestFit="1" customWidth="1"/>
    <col min="17" max="17" width="32" customWidth="1"/>
    <col min="18" max="18" width="20.1796875" bestFit="1" customWidth="1"/>
  </cols>
  <sheetData>
    <row r="1" spans="1:18" ht="20.25" customHeight="1" thickBot="1" x14ac:dyDescent="0.4">
      <c r="A1" s="17" t="s">
        <v>1</v>
      </c>
      <c r="B1" s="17" t="s">
        <v>2</v>
      </c>
      <c r="C1" s="17" t="s">
        <v>3</v>
      </c>
      <c r="D1" s="23" t="s">
        <v>4</v>
      </c>
      <c r="H1" s="64" t="s">
        <v>461</v>
      </c>
      <c r="J1" s="65" t="s">
        <v>462</v>
      </c>
      <c r="N1" s="66" t="s">
        <v>463</v>
      </c>
      <c r="O1" s="67" t="s">
        <v>464</v>
      </c>
      <c r="P1" s="67" t="s">
        <v>465</v>
      </c>
      <c r="Q1" s="67" t="s">
        <v>466</v>
      </c>
      <c r="R1" s="67" t="s">
        <v>467</v>
      </c>
    </row>
    <row r="2" spans="1:18" ht="20.25" customHeight="1" thickBot="1" x14ac:dyDescent="0.4">
      <c r="A2" s="18">
        <v>1</v>
      </c>
      <c r="B2" s="42" t="s">
        <v>660</v>
      </c>
      <c r="C2" s="42" t="s">
        <v>769</v>
      </c>
      <c r="D2" s="42" t="s">
        <v>654</v>
      </c>
      <c r="H2" s="68" t="s">
        <v>468</v>
      </c>
      <c r="J2" t="s">
        <v>452</v>
      </c>
      <c r="N2" s="69" t="s">
        <v>413</v>
      </c>
      <c r="O2" s="70" t="s">
        <v>413</v>
      </c>
      <c r="P2" s="70" t="s">
        <v>408</v>
      </c>
      <c r="Q2" s="70" t="str">
        <f>N2&amp;O2&amp;P2</f>
        <v>YesYesNo</v>
      </c>
      <c r="R2" s="70" t="s">
        <v>469</v>
      </c>
    </row>
    <row r="3" spans="1:18" ht="20.25" customHeight="1" thickBot="1" x14ac:dyDescent="0.4">
      <c r="A3" s="18">
        <v>2</v>
      </c>
      <c r="B3" s="42" t="s">
        <v>6</v>
      </c>
      <c r="C3" s="42" t="s">
        <v>7</v>
      </c>
      <c r="D3" s="42" t="s">
        <v>653</v>
      </c>
      <c r="H3" s="68" t="s">
        <v>470</v>
      </c>
      <c r="J3" t="s">
        <v>471</v>
      </c>
      <c r="N3" s="69" t="s">
        <v>413</v>
      </c>
      <c r="O3" s="70" t="s">
        <v>408</v>
      </c>
      <c r="P3" s="70" t="s">
        <v>408</v>
      </c>
      <c r="Q3" s="70" t="str">
        <f t="shared" ref="Q3:Q5" si="0">N3&amp;O3&amp;P3</f>
        <v>YesNoNo</v>
      </c>
      <c r="R3" s="70" t="s">
        <v>408</v>
      </c>
    </row>
    <row r="4" spans="1:18" ht="20.25" customHeight="1" thickBot="1" x14ac:dyDescent="0.4">
      <c r="A4" s="18">
        <v>3</v>
      </c>
      <c r="B4" s="19" t="s">
        <v>10</v>
      </c>
      <c r="C4" s="19" t="s">
        <v>11</v>
      </c>
      <c r="D4" s="18" t="s">
        <v>653</v>
      </c>
      <c r="H4" s="68" t="s">
        <v>472</v>
      </c>
      <c r="J4" t="s">
        <v>473</v>
      </c>
      <c r="N4" s="69" t="s">
        <v>413</v>
      </c>
      <c r="O4" s="70" t="s">
        <v>408</v>
      </c>
      <c r="P4" s="70" t="s">
        <v>413</v>
      </c>
      <c r="Q4" s="70" t="str">
        <f t="shared" si="0"/>
        <v>YesNoYes</v>
      </c>
      <c r="R4" s="70" t="s">
        <v>469</v>
      </c>
    </row>
    <row r="5" spans="1:18" ht="20.25" customHeight="1" thickBot="1" x14ac:dyDescent="0.4">
      <c r="A5" s="18">
        <v>4</v>
      </c>
      <c r="B5" s="19" t="s">
        <v>880</v>
      </c>
      <c r="C5" s="19" t="s">
        <v>881</v>
      </c>
      <c r="D5" s="18" t="s">
        <v>654</v>
      </c>
      <c r="H5" s="68" t="s">
        <v>474</v>
      </c>
      <c r="N5" s="69" t="s">
        <v>413</v>
      </c>
      <c r="O5" s="70" t="s">
        <v>413</v>
      </c>
      <c r="P5" s="70" t="s">
        <v>413</v>
      </c>
      <c r="Q5" s="70" t="str">
        <f t="shared" si="0"/>
        <v>YesYesYes</v>
      </c>
      <c r="R5" s="70" t="s">
        <v>469</v>
      </c>
    </row>
    <row r="6" spans="1:18" ht="20.25" customHeight="1" thickBot="1" x14ac:dyDescent="0.4">
      <c r="A6" s="18">
        <v>5</v>
      </c>
      <c r="B6" s="42" t="s">
        <v>713</v>
      </c>
      <c r="C6" s="42" t="s">
        <v>822</v>
      </c>
      <c r="D6" s="42" t="s">
        <v>654</v>
      </c>
      <c r="H6" s="68" t="s">
        <v>475</v>
      </c>
      <c r="N6" s="69" t="s">
        <v>408</v>
      </c>
      <c r="O6" s="70" t="s">
        <v>413</v>
      </c>
      <c r="P6" s="70" t="s">
        <v>408</v>
      </c>
      <c r="Q6" s="70" t="str">
        <f>N6&amp;O6&amp;P6</f>
        <v>NoYesNo</v>
      </c>
      <c r="R6" s="70" t="s">
        <v>413</v>
      </c>
    </row>
    <row r="7" spans="1:18" ht="20.25" customHeight="1" thickBot="1" x14ac:dyDescent="0.4">
      <c r="A7" s="18">
        <v>6</v>
      </c>
      <c r="B7" s="19" t="s">
        <v>13</v>
      </c>
      <c r="C7" s="19" t="s">
        <v>14</v>
      </c>
      <c r="D7" s="18" t="s">
        <v>654</v>
      </c>
      <c r="H7" s="68" t="s">
        <v>476</v>
      </c>
      <c r="N7" s="69" t="s">
        <v>408</v>
      </c>
      <c r="O7" s="70" t="s">
        <v>408</v>
      </c>
      <c r="P7" s="70" t="s">
        <v>413</v>
      </c>
      <c r="Q7" s="70" t="str">
        <f>N7&amp;O7&amp;P7</f>
        <v>NoNoYes</v>
      </c>
      <c r="R7" s="70" t="s">
        <v>413</v>
      </c>
    </row>
    <row r="8" spans="1:18" ht="20.25" customHeight="1" x14ac:dyDescent="0.35">
      <c r="A8" s="18">
        <v>7</v>
      </c>
      <c r="B8" s="19" t="s">
        <v>16</v>
      </c>
      <c r="C8" s="19" t="s">
        <v>17</v>
      </c>
      <c r="D8" s="18" t="s">
        <v>654</v>
      </c>
      <c r="H8" s="68" t="s">
        <v>477</v>
      </c>
    </row>
    <row r="9" spans="1:18" ht="20.25" customHeight="1" x14ac:dyDescent="0.35">
      <c r="A9" s="18">
        <v>8</v>
      </c>
      <c r="B9" s="42" t="s">
        <v>661</v>
      </c>
      <c r="C9" s="42" t="s">
        <v>770</v>
      </c>
      <c r="D9" s="42" t="s">
        <v>654</v>
      </c>
      <c r="H9" s="68" t="s">
        <v>478</v>
      </c>
    </row>
    <row r="10" spans="1:18" ht="20.25" customHeight="1" x14ac:dyDescent="0.35">
      <c r="A10" s="18">
        <v>9</v>
      </c>
      <c r="B10" s="42" t="s">
        <v>712</v>
      </c>
      <c r="C10" s="42" t="s">
        <v>821</v>
      </c>
      <c r="D10" s="42" t="s">
        <v>654</v>
      </c>
      <c r="H10" s="68" t="s">
        <v>479</v>
      </c>
    </row>
    <row r="11" spans="1:18" ht="20.25" customHeight="1" x14ac:dyDescent="0.35">
      <c r="A11" s="18">
        <v>10</v>
      </c>
      <c r="B11" s="19" t="s">
        <v>306</v>
      </c>
      <c r="C11" s="19" t="s">
        <v>557</v>
      </c>
      <c r="D11" s="18" t="s">
        <v>654</v>
      </c>
      <c r="H11" s="68" t="s">
        <v>480</v>
      </c>
    </row>
    <row r="12" spans="1:18" ht="20.25" customHeight="1" x14ac:dyDescent="0.35">
      <c r="A12" s="18">
        <v>11</v>
      </c>
      <c r="B12" s="19" t="s">
        <v>19</v>
      </c>
      <c r="C12" s="19" t="s">
        <v>20</v>
      </c>
      <c r="D12" s="18" t="s">
        <v>655</v>
      </c>
      <c r="H12" s="68" t="s">
        <v>481</v>
      </c>
    </row>
    <row r="13" spans="1:18" ht="20.25" customHeight="1" x14ac:dyDescent="0.35">
      <c r="A13" s="18">
        <v>12</v>
      </c>
      <c r="B13" s="19" t="s">
        <v>23</v>
      </c>
      <c r="C13" s="19" t="s">
        <v>24</v>
      </c>
      <c r="D13" s="18" t="s">
        <v>654</v>
      </c>
      <c r="H13" s="68" t="s">
        <v>482</v>
      </c>
    </row>
    <row r="14" spans="1:18" ht="20.25" customHeight="1" x14ac:dyDescent="0.35">
      <c r="A14" s="18">
        <v>13</v>
      </c>
      <c r="B14" s="19" t="s">
        <v>26</v>
      </c>
      <c r="C14" s="19" t="s">
        <v>27</v>
      </c>
      <c r="D14" s="18" t="s">
        <v>654</v>
      </c>
      <c r="H14" s="68" t="s">
        <v>483</v>
      </c>
    </row>
    <row r="15" spans="1:18" ht="20.25" customHeight="1" x14ac:dyDescent="0.35">
      <c r="A15" s="18">
        <v>14</v>
      </c>
      <c r="B15" s="19" t="s">
        <v>29</v>
      </c>
      <c r="C15" s="19" t="s">
        <v>30</v>
      </c>
      <c r="D15" s="18" t="s">
        <v>655</v>
      </c>
      <c r="H15" s="68" t="s">
        <v>484</v>
      </c>
    </row>
    <row r="16" spans="1:18" ht="20.25" customHeight="1" x14ac:dyDescent="0.35">
      <c r="A16" s="18">
        <v>15</v>
      </c>
      <c r="B16" s="42" t="s">
        <v>882</v>
      </c>
      <c r="C16" s="42" t="s">
        <v>883</v>
      </c>
      <c r="D16" s="42" t="s">
        <v>654</v>
      </c>
      <c r="H16" s="68" t="s">
        <v>485</v>
      </c>
    </row>
    <row r="17" spans="1:8" ht="20.25" customHeight="1" x14ac:dyDescent="0.35">
      <c r="A17" s="18">
        <v>16</v>
      </c>
      <c r="B17" s="42" t="s">
        <v>505</v>
      </c>
      <c r="C17" s="42" t="s">
        <v>558</v>
      </c>
      <c r="D17" s="42" t="s">
        <v>655</v>
      </c>
      <c r="H17" s="68" t="s">
        <v>486</v>
      </c>
    </row>
    <row r="18" spans="1:8" ht="20.25" customHeight="1" x14ac:dyDescent="0.35">
      <c r="A18" s="18">
        <v>17</v>
      </c>
      <c r="B18" s="19" t="s">
        <v>32</v>
      </c>
      <c r="C18" s="19" t="s">
        <v>33</v>
      </c>
      <c r="D18" s="18" t="s">
        <v>655</v>
      </c>
      <c r="H18" s="68" t="s">
        <v>487</v>
      </c>
    </row>
    <row r="19" spans="1:8" ht="20.25" customHeight="1" x14ac:dyDescent="0.35">
      <c r="A19" s="18">
        <v>18</v>
      </c>
      <c r="B19" s="19" t="s">
        <v>884</v>
      </c>
      <c r="C19" s="19" t="s">
        <v>885</v>
      </c>
      <c r="D19" s="18" t="s">
        <v>654</v>
      </c>
      <c r="H19" s="68" t="s">
        <v>488</v>
      </c>
    </row>
    <row r="20" spans="1:8" ht="20.25" customHeight="1" x14ac:dyDescent="0.35">
      <c r="A20" s="18">
        <v>19</v>
      </c>
      <c r="B20" s="42" t="s">
        <v>886</v>
      </c>
      <c r="C20" s="42" t="s">
        <v>887</v>
      </c>
      <c r="D20" s="42" t="s">
        <v>654</v>
      </c>
      <c r="H20" s="68" t="s">
        <v>489</v>
      </c>
    </row>
    <row r="21" spans="1:8" ht="20.25" customHeight="1" x14ac:dyDescent="0.35">
      <c r="A21" s="18">
        <v>20</v>
      </c>
      <c r="B21" s="42" t="s">
        <v>718</v>
      </c>
      <c r="C21" s="42" t="s">
        <v>827</v>
      </c>
      <c r="D21" s="42" t="s">
        <v>654</v>
      </c>
      <c r="H21" s="68" t="s">
        <v>490</v>
      </c>
    </row>
    <row r="22" spans="1:8" ht="20.25" customHeight="1" x14ac:dyDescent="0.35">
      <c r="A22" s="18">
        <v>21</v>
      </c>
      <c r="B22" s="42" t="s">
        <v>451</v>
      </c>
      <c r="C22" s="42" t="s">
        <v>559</v>
      </c>
      <c r="D22" s="42" t="s">
        <v>654</v>
      </c>
      <c r="H22" s="68" t="s">
        <v>491</v>
      </c>
    </row>
    <row r="23" spans="1:8" ht="20.25" customHeight="1" x14ac:dyDescent="0.35">
      <c r="A23" s="18">
        <v>22</v>
      </c>
      <c r="B23" s="19" t="s">
        <v>498</v>
      </c>
      <c r="C23" s="19" t="s">
        <v>560</v>
      </c>
      <c r="D23" s="18" t="s">
        <v>654</v>
      </c>
      <c r="H23" s="68" t="s">
        <v>492</v>
      </c>
    </row>
    <row r="24" spans="1:8" ht="20.25" customHeight="1" x14ac:dyDescent="0.35">
      <c r="A24" s="18">
        <v>23</v>
      </c>
      <c r="B24" s="42" t="s">
        <v>888</v>
      </c>
      <c r="C24" s="42" t="s">
        <v>889</v>
      </c>
      <c r="D24" s="42" t="s">
        <v>654</v>
      </c>
      <c r="H24" s="68" t="s">
        <v>450</v>
      </c>
    </row>
    <row r="25" spans="1:8" ht="20.25" customHeight="1" x14ac:dyDescent="0.35">
      <c r="A25" s="18">
        <v>24</v>
      </c>
      <c r="B25" s="19" t="s">
        <v>890</v>
      </c>
      <c r="C25" s="19" t="s">
        <v>891</v>
      </c>
      <c r="D25" s="18" t="s">
        <v>654</v>
      </c>
    </row>
    <row r="26" spans="1:8" ht="20.25" customHeight="1" x14ac:dyDescent="0.35">
      <c r="A26" s="18">
        <v>25</v>
      </c>
      <c r="B26" s="19" t="s">
        <v>732</v>
      </c>
      <c r="C26" s="19" t="s">
        <v>841</v>
      </c>
      <c r="D26" s="18" t="s">
        <v>654</v>
      </c>
    </row>
    <row r="27" spans="1:8" ht="20.25" customHeight="1" x14ac:dyDescent="0.35">
      <c r="A27" s="18">
        <v>26</v>
      </c>
      <c r="B27" s="19" t="s">
        <v>662</v>
      </c>
      <c r="C27" s="19" t="s">
        <v>771</v>
      </c>
      <c r="D27" s="18" t="s">
        <v>654</v>
      </c>
    </row>
    <row r="28" spans="1:8" ht="20.25" customHeight="1" x14ac:dyDescent="0.35">
      <c r="A28" s="18">
        <v>27</v>
      </c>
      <c r="B28" s="19" t="s">
        <v>733</v>
      </c>
      <c r="C28" s="19" t="s">
        <v>842</v>
      </c>
      <c r="D28" s="18" t="s">
        <v>654</v>
      </c>
    </row>
    <row r="29" spans="1:8" ht="20.25" customHeight="1" x14ac:dyDescent="0.35">
      <c r="A29" s="18">
        <v>28</v>
      </c>
      <c r="B29" s="19" t="s">
        <v>38</v>
      </c>
      <c r="C29" s="19" t="s">
        <v>39</v>
      </c>
      <c r="D29" s="18" t="s">
        <v>654</v>
      </c>
    </row>
    <row r="30" spans="1:8" ht="20.25" customHeight="1" x14ac:dyDescent="0.35">
      <c r="A30" s="18">
        <v>29</v>
      </c>
      <c r="B30" s="42" t="s">
        <v>663</v>
      </c>
      <c r="C30" s="42" t="s">
        <v>772</v>
      </c>
      <c r="D30" s="42" t="s">
        <v>654</v>
      </c>
    </row>
    <row r="31" spans="1:8" ht="20.25" customHeight="1" x14ac:dyDescent="0.35">
      <c r="A31" s="18">
        <v>30</v>
      </c>
      <c r="B31" s="42" t="s">
        <v>506</v>
      </c>
      <c r="C31" s="42" t="s">
        <v>561</v>
      </c>
      <c r="D31" s="42" t="s">
        <v>654</v>
      </c>
    </row>
    <row r="32" spans="1:8" ht="20.25" customHeight="1" x14ac:dyDescent="0.35">
      <c r="A32" s="18">
        <v>31</v>
      </c>
      <c r="B32" s="19" t="s">
        <v>41</v>
      </c>
      <c r="C32" s="19" t="s">
        <v>42</v>
      </c>
      <c r="D32" s="18" t="s">
        <v>654</v>
      </c>
    </row>
    <row r="33" spans="1:4" ht="20.25" customHeight="1" x14ac:dyDescent="0.35">
      <c r="A33" s="18">
        <v>32</v>
      </c>
      <c r="B33" s="19" t="s">
        <v>44</v>
      </c>
      <c r="C33" s="19" t="s">
        <v>45</v>
      </c>
      <c r="D33" s="18" t="s">
        <v>654</v>
      </c>
    </row>
    <row r="34" spans="1:4" ht="20.25" customHeight="1" x14ac:dyDescent="0.35">
      <c r="A34" s="18">
        <v>33</v>
      </c>
      <c r="B34" s="19" t="s">
        <v>47</v>
      </c>
      <c r="C34" s="19" t="s">
        <v>48</v>
      </c>
      <c r="D34" s="18" t="s">
        <v>654</v>
      </c>
    </row>
    <row r="35" spans="1:4" ht="20.25" customHeight="1" x14ac:dyDescent="0.35">
      <c r="A35" s="18">
        <v>34</v>
      </c>
      <c r="B35" s="19" t="s">
        <v>50</v>
      </c>
      <c r="C35" s="19" t="s">
        <v>51</v>
      </c>
      <c r="D35" s="18" t="s">
        <v>654</v>
      </c>
    </row>
    <row r="36" spans="1:4" ht="20.25" customHeight="1" x14ac:dyDescent="0.35">
      <c r="A36" s="18">
        <v>35</v>
      </c>
      <c r="B36" s="19" t="s">
        <v>737</v>
      </c>
      <c r="C36" s="19" t="s">
        <v>846</v>
      </c>
      <c r="D36" s="18" t="s">
        <v>654</v>
      </c>
    </row>
    <row r="37" spans="1:4" ht="20.25" customHeight="1" x14ac:dyDescent="0.35">
      <c r="A37" s="18">
        <v>36</v>
      </c>
      <c r="B37" s="19" t="s">
        <v>736</v>
      </c>
      <c r="C37" s="19" t="s">
        <v>845</v>
      </c>
      <c r="D37" s="18" t="s">
        <v>654</v>
      </c>
    </row>
    <row r="38" spans="1:4" ht="20.25" customHeight="1" x14ac:dyDescent="0.35">
      <c r="A38" s="18">
        <v>37</v>
      </c>
      <c r="B38" s="42" t="s">
        <v>507</v>
      </c>
      <c r="C38" s="42" t="s">
        <v>562</v>
      </c>
      <c r="D38" s="42" t="s">
        <v>654</v>
      </c>
    </row>
    <row r="39" spans="1:4" ht="20.25" customHeight="1" x14ac:dyDescent="0.35">
      <c r="A39" s="18">
        <v>38</v>
      </c>
      <c r="B39" s="19" t="s">
        <v>508</v>
      </c>
      <c r="C39" s="19" t="s">
        <v>563</v>
      </c>
      <c r="D39" s="18" t="s">
        <v>654</v>
      </c>
    </row>
    <row r="40" spans="1:4" ht="20.25" customHeight="1" x14ac:dyDescent="0.35">
      <c r="A40" s="18">
        <v>39</v>
      </c>
      <c r="B40" s="20" t="s">
        <v>53</v>
      </c>
      <c r="C40" s="20" t="s">
        <v>54</v>
      </c>
      <c r="D40" s="18" t="s">
        <v>655</v>
      </c>
    </row>
    <row r="41" spans="1:4" ht="20.25" customHeight="1" x14ac:dyDescent="0.35">
      <c r="A41" s="18">
        <v>40</v>
      </c>
      <c r="B41" s="42" t="s">
        <v>330</v>
      </c>
      <c r="C41" s="42" t="s">
        <v>331</v>
      </c>
      <c r="D41" s="42" t="s">
        <v>654</v>
      </c>
    </row>
    <row r="42" spans="1:4" ht="20.25" customHeight="1" x14ac:dyDescent="0.35">
      <c r="A42" s="18">
        <v>41</v>
      </c>
      <c r="B42" s="42" t="s">
        <v>332</v>
      </c>
      <c r="C42" s="42" t="s">
        <v>333</v>
      </c>
      <c r="D42" s="42" t="s">
        <v>654</v>
      </c>
    </row>
    <row r="43" spans="1:4" ht="20.25" customHeight="1" x14ac:dyDescent="0.35">
      <c r="A43" s="18">
        <v>42</v>
      </c>
      <c r="B43" s="19" t="s">
        <v>56</v>
      </c>
      <c r="C43" s="19" t="s">
        <v>57</v>
      </c>
      <c r="D43" s="18" t="s">
        <v>655</v>
      </c>
    </row>
    <row r="44" spans="1:4" ht="20.25" customHeight="1" x14ac:dyDescent="0.35">
      <c r="A44" s="18">
        <v>43</v>
      </c>
      <c r="B44" s="19" t="s">
        <v>664</v>
      </c>
      <c r="C44" s="19" t="s">
        <v>773</v>
      </c>
      <c r="D44" s="18" t="s">
        <v>654</v>
      </c>
    </row>
    <row r="45" spans="1:4" ht="20.25" customHeight="1" x14ac:dyDescent="0.35">
      <c r="A45" s="18">
        <v>44</v>
      </c>
      <c r="B45" s="19" t="s">
        <v>892</v>
      </c>
      <c r="C45" s="19" t="s">
        <v>893</v>
      </c>
      <c r="D45" s="18" t="s">
        <v>654</v>
      </c>
    </row>
    <row r="46" spans="1:4" ht="20.25" customHeight="1" x14ac:dyDescent="0.35">
      <c r="A46" s="18">
        <v>45</v>
      </c>
      <c r="B46" s="19" t="s">
        <v>894</v>
      </c>
      <c r="C46" s="19" t="s">
        <v>895</v>
      </c>
      <c r="D46" s="18" t="s">
        <v>654</v>
      </c>
    </row>
    <row r="47" spans="1:4" ht="20.25" customHeight="1" x14ac:dyDescent="0.35">
      <c r="A47" s="18">
        <v>46</v>
      </c>
      <c r="B47" s="42" t="s">
        <v>292</v>
      </c>
      <c r="C47" s="42" t="s">
        <v>564</v>
      </c>
      <c r="D47" s="42" t="s">
        <v>654</v>
      </c>
    </row>
    <row r="48" spans="1:4" ht="20.25" customHeight="1" x14ac:dyDescent="0.35">
      <c r="A48" s="18">
        <v>47</v>
      </c>
      <c r="B48" s="42" t="s">
        <v>896</v>
      </c>
      <c r="C48" s="42" t="s">
        <v>897</v>
      </c>
      <c r="D48" s="42" t="s">
        <v>654</v>
      </c>
    </row>
    <row r="49" spans="1:4" ht="20.25" customHeight="1" x14ac:dyDescent="0.35">
      <c r="A49" s="18">
        <v>48</v>
      </c>
      <c r="B49" s="42" t="s">
        <v>898</v>
      </c>
      <c r="C49" s="42" t="s">
        <v>899</v>
      </c>
      <c r="D49" s="42" t="s">
        <v>654</v>
      </c>
    </row>
    <row r="50" spans="1:4" ht="20.25" customHeight="1" x14ac:dyDescent="0.35">
      <c r="A50" s="18">
        <v>49</v>
      </c>
      <c r="B50" s="42" t="s">
        <v>59</v>
      </c>
      <c r="C50" s="42" t="s">
        <v>60</v>
      </c>
      <c r="D50" s="42" t="s">
        <v>654</v>
      </c>
    </row>
    <row r="51" spans="1:4" ht="20.25" customHeight="1" x14ac:dyDescent="0.35">
      <c r="A51" s="18">
        <v>50</v>
      </c>
      <c r="B51" s="42" t="s">
        <v>665</v>
      </c>
      <c r="C51" s="42" t="s">
        <v>774</v>
      </c>
      <c r="D51" s="42" t="s">
        <v>654</v>
      </c>
    </row>
    <row r="52" spans="1:4" ht="20.25" customHeight="1" x14ac:dyDescent="0.35">
      <c r="A52" s="18">
        <v>51</v>
      </c>
      <c r="B52" s="19" t="s">
        <v>666</v>
      </c>
      <c r="C52" s="19" t="s">
        <v>775</v>
      </c>
      <c r="D52" s="18" t="s">
        <v>654</v>
      </c>
    </row>
    <row r="53" spans="1:4" ht="20.25" customHeight="1" x14ac:dyDescent="0.35">
      <c r="A53" s="18">
        <v>52</v>
      </c>
      <c r="B53" s="19" t="s">
        <v>62</v>
      </c>
      <c r="C53" s="19" t="s">
        <v>63</v>
      </c>
      <c r="D53" s="18" t="s">
        <v>654</v>
      </c>
    </row>
    <row r="54" spans="1:4" ht="20.25" customHeight="1" x14ac:dyDescent="0.35">
      <c r="A54" s="18">
        <v>53</v>
      </c>
      <c r="B54" s="19" t="s">
        <v>65</v>
      </c>
      <c r="C54" s="19" t="s">
        <v>66</v>
      </c>
      <c r="D54" s="18" t="s">
        <v>654</v>
      </c>
    </row>
    <row r="55" spans="1:4" ht="20.25" customHeight="1" x14ac:dyDescent="0.35">
      <c r="A55" s="18">
        <v>54</v>
      </c>
      <c r="B55" s="19" t="s">
        <v>900</v>
      </c>
      <c r="C55" s="19" t="s">
        <v>901</v>
      </c>
      <c r="D55" s="18" t="s">
        <v>654</v>
      </c>
    </row>
    <row r="56" spans="1:4" ht="20.25" customHeight="1" x14ac:dyDescent="0.35">
      <c r="A56" s="18">
        <v>55</v>
      </c>
      <c r="B56" s="42" t="s">
        <v>902</v>
      </c>
      <c r="C56" s="42" t="s">
        <v>903</v>
      </c>
      <c r="D56" s="42" t="s">
        <v>654</v>
      </c>
    </row>
    <row r="57" spans="1:4" ht="20.25" customHeight="1" x14ac:dyDescent="0.35">
      <c r="A57" s="18">
        <v>56</v>
      </c>
      <c r="B57" s="21" t="s">
        <v>904</v>
      </c>
      <c r="C57" s="21" t="s">
        <v>905</v>
      </c>
      <c r="D57" s="18" t="s">
        <v>654</v>
      </c>
    </row>
    <row r="58" spans="1:4" ht="20.25" customHeight="1" x14ac:dyDescent="0.35">
      <c r="A58" s="18">
        <v>57</v>
      </c>
      <c r="B58" s="19" t="s">
        <v>906</v>
      </c>
      <c r="C58" s="19" t="s">
        <v>907</v>
      </c>
      <c r="D58" s="18" t="s">
        <v>654</v>
      </c>
    </row>
    <row r="59" spans="1:4" ht="20.25" customHeight="1" x14ac:dyDescent="0.35">
      <c r="A59" s="18">
        <v>58</v>
      </c>
      <c r="B59" s="42" t="s">
        <v>68</v>
      </c>
      <c r="C59" s="42" t="s">
        <v>69</v>
      </c>
      <c r="D59" s="42" t="s">
        <v>654</v>
      </c>
    </row>
    <row r="60" spans="1:4" ht="20.25" customHeight="1" x14ac:dyDescent="0.35">
      <c r="A60" s="18">
        <v>59</v>
      </c>
      <c r="B60" s="19" t="s">
        <v>71</v>
      </c>
      <c r="C60" s="19" t="s">
        <v>565</v>
      </c>
      <c r="D60" s="18" t="s">
        <v>654</v>
      </c>
    </row>
    <row r="61" spans="1:4" ht="20.25" customHeight="1" x14ac:dyDescent="0.35">
      <c r="A61" s="18">
        <v>60</v>
      </c>
      <c r="B61" s="19" t="s">
        <v>719</v>
      </c>
      <c r="C61" s="19" t="s">
        <v>828</v>
      </c>
      <c r="D61" s="18" t="s">
        <v>654</v>
      </c>
    </row>
    <row r="62" spans="1:4" ht="20.25" customHeight="1" x14ac:dyDescent="0.35">
      <c r="A62" s="18">
        <v>61</v>
      </c>
      <c r="B62" s="19" t="s">
        <v>716</v>
      </c>
      <c r="C62" s="19" t="s">
        <v>825</v>
      </c>
      <c r="D62" s="18" t="s">
        <v>654</v>
      </c>
    </row>
    <row r="63" spans="1:4" ht="20.25" customHeight="1" x14ac:dyDescent="0.35">
      <c r="A63" s="18">
        <v>62</v>
      </c>
      <c r="B63" s="19" t="s">
        <v>908</v>
      </c>
      <c r="C63" s="19" t="s">
        <v>909</v>
      </c>
      <c r="D63" s="18" t="s">
        <v>654</v>
      </c>
    </row>
    <row r="64" spans="1:4" ht="20.25" customHeight="1" x14ac:dyDescent="0.35">
      <c r="A64" s="18">
        <v>63</v>
      </c>
      <c r="B64" s="42" t="s">
        <v>768</v>
      </c>
      <c r="C64" s="42" t="s">
        <v>879</v>
      </c>
      <c r="D64" s="42" t="s">
        <v>654</v>
      </c>
    </row>
    <row r="65" spans="1:4" ht="20.25" customHeight="1" x14ac:dyDescent="0.35">
      <c r="A65" s="18">
        <v>64</v>
      </c>
      <c r="B65" s="19" t="s">
        <v>910</v>
      </c>
      <c r="C65" s="19" t="s">
        <v>911</v>
      </c>
      <c r="D65" s="18" t="s">
        <v>654</v>
      </c>
    </row>
    <row r="66" spans="1:4" ht="20.25" customHeight="1" x14ac:dyDescent="0.35">
      <c r="A66" s="18">
        <v>65</v>
      </c>
      <c r="B66" s="42" t="s">
        <v>912</v>
      </c>
      <c r="C66" s="42" t="s">
        <v>913</v>
      </c>
      <c r="D66" s="42" t="s">
        <v>654</v>
      </c>
    </row>
    <row r="67" spans="1:4" ht="20.25" customHeight="1" x14ac:dyDescent="0.35">
      <c r="A67" s="18">
        <v>66</v>
      </c>
      <c r="B67" s="42" t="s">
        <v>731</v>
      </c>
      <c r="C67" s="42" t="s">
        <v>840</v>
      </c>
      <c r="D67" s="42" t="s">
        <v>654</v>
      </c>
    </row>
    <row r="68" spans="1:4" ht="20.25" customHeight="1" x14ac:dyDescent="0.35">
      <c r="A68" s="18">
        <v>67</v>
      </c>
      <c r="B68" s="19" t="s">
        <v>730</v>
      </c>
      <c r="C68" s="19" t="s">
        <v>839</v>
      </c>
      <c r="D68" s="18" t="s">
        <v>654</v>
      </c>
    </row>
    <row r="69" spans="1:4" ht="20.25" customHeight="1" x14ac:dyDescent="0.35">
      <c r="A69" s="18">
        <v>68</v>
      </c>
      <c r="B69" s="42" t="s">
        <v>348</v>
      </c>
      <c r="C69" s="42" t="s">
        <v>349</v>
      </c>
      <c r="D69" s="42" t="s">
        <v>654</v>
      </c>
    </row>
    <row r="70" spans="1:4" ht="20.25" customHeight="1" x14ac:dyDescent="0.35">
      <c r="A70" s="18">
        <v>69</v>
      </c>
      <c r="B70" s="19" t="s">
        <v>74</v>
      </c>
      <c r="C70" s="19" t="s">
        <v>75</v>
      </c>
      <c r="D70" s="18" t="s">
        <v>654</v>
      </c>
    </row>
    <row r="71" spans="1:4" ht="20.25" customHeight="1" x14ac:dyDescent="0.35">
      <c r="A71" s="18">
        <v>70</v>
      </c>
      <c r="B71" s="19" t="s">
        <v>914</v>
      </c>
      <c r="C71" s="19" t="s">
        <v>915</v>
      </c>
      <c r="D71" s="18" t="s">
        <v>654</v>
      </c>
    </row>
    <row r="72" spans="1:4" ht="20.25" customHeight="1" x14ac:dyDescent="0.35">
      <c r="A72" s="18">
        <v>71</v>
      </c>
      <c r="B72" s="19" t="s">
        <v>916</v>
      </c>
      <c r="C72" s="19" t="s">
        <v>917</v>
      </c>
      <c r="D72" s="18" t="s">
        <v>654</v>
      </c>
    </row>
    <row r="73" spans="1:4" ht="20.25" customHeight="1" x14ac:dyDescent="0.35">
      <c r="A73" s="18">
        <v>72</v>
      </c>
      <c r="B73" s="19" t="s">
        <v>77</v>
      </c>
      <c r="C73" s="19" t="s">
        <v>78</v>
      </c>
      <c r="D73" s="18" t="s">
        <v>654</v>
      </c>
    </row>
    <row r="74" spans="1:4" ht="20.25" customHeight="1" x14ac:dyDescent="0.35">
      <c r="A74" s="18">
        <v>73</v>
      </c>
      <c r="B74" s="42" t="s">
        <v>509</v>
      </c>
      <c r="C74" s="42" t="s">
        <v>566</v>
      </c>
      <c r="D74" s="42" t="s">
        <v>654</v>
      </c>
    </row>
    <row r="75" spans="1:4" ht="20.25" customHeight="1" x14ac:dyDescent="0.35">
      <c r="A75" s="18">
        <v>74</v>
      </c>
      <c r="B75" s="19" t="s">
        <v>735</v>
      </c>
      <c r="C75" s="19" t="s">
        <v>844</v>
      </c>
      <c r="D75" s="18" t="s">
        <v>654</v>
      </c>
    </row>
    <row r="76" spans="1:4" ht="20.25" customHeight="1" x14ac:dyDescent="0.35">
      <c r="A76" s="18">
        <v>75</v>
      </c>
      <c r="B76" s="22" t="s">
        <v>510</v>
      </c>
      <c r="C76" s="22" t="s">
        <v>567</v>
      </c>
      <c r="D76" s="18" t="s">
        <v>654</v>
      </c>
    </row>
    <row r="77" spans="1:4" ht="20.25" customHeight="1" x14ac:dyDescent="0.35">
      <c r="A77" s="18">
        <v>76</v>
      </c>
      <c r="B77" s="19" t="s">
        <v>511</v>
      </c>
      <c r="C77" s="19" t="s">
        <v>568</v>
      </c>
      <c r="D77" s="18" t="s">
        <v>654</v>
      </c>
    </row>
    <row r="78" spans="1:4" ht="20.25" customHeight="1" x14ac:dyDescent="0.35">
      <c r="A78" s="18">
        <v>77</v>
      </c>
      <c r="B78" s="19" t="s">
        <v>734</v>
      </c>
      <c r="C78" s="19" t="s">
        <v>843</v>
      </c>
      <c r="D78" s="18" t="s">
        <v>654</v>
      </c>
    </row>
    <row r="79" spans="1:4" ht="20.25" customHeight="1" x14ac:dyDescent="0.35">
      <c r="A79" s="18">
        <v>78</v>
      </c>
      <c r="B79" s="42" t="s">
        <v>79</v>
      </c>
      <c r="C79" s="42" t="s">
        <v>80</v>
      </c>
      <c r="D79" s="42" t="s">
        <v>654</v>
      </c>
    </row>
    <row r="80" spans="1:4" ht="20.25" customHeight="1" x14ac:dyDescent="0.35">
      <c r="A80" s="18">
        <v>79</v>
      </c>
      <c r="B80" s="19" t="s">
        <v>338</v>
      </c>
      <c r="C80" s="19" t="s">
        <v>339</v>
      </c>
      <c r="D80" s="18" t="s">
        <v>654</v>
      </c>
    </row>
    <row r="81" spans="1:4" ht="20.25" customHeight="1" x14ac:dyDescent="0.35">
      <c r="A81" s="18">
        <v>80</v>
      </c>
      <c r="B81" s="22" t="s">
        <v>340</v>
      </c>
      <c r="C81" s="22" t="s">
        <v>569</v>
      </c>
      <c r="D81" s="18" t="s">
        <v>654</v>
      </c>
    </row>
    <row r="82" spans="1:4" ht="20.25" customHeight="1" x14ac:dyDescent="0.35">
      <c r="A82" s="18">
        <v>81</v>
      </c>
      <c r="B82" s="42" t="s">
        <v>342</v>
      </c>
      <c r="C82" s="42" t="s">
        <v>570</v>
      </c>
      <c r="D82" s="42" t="s">
        <v>654</v>
      </c>
    </row>
    <row r="83" spans="1:4" ht="20.25" customHeight="1" x14ac:dyDescent="0.35">
      <c r="A83" s="18">
        <v>82</v>
      </c>
      <c r="B83" s="42" t="s">
        <v>918</v>
      </c>
      <c r="C83" s="42" t="s">
        <v>919</v>
      </c>
      <c r="D83" s="42" t="s">
        <v>654</v>
      </c>
    </row>
    <row r="84" spans="1:4" ht="20.25" customHeight="1" x14ac:dyDescent="0.35">
      <c r="A84" s="18">
        <v>83</v>
      </c>
      <c r="B84" s="42" t="s">
        <v>920</v>
      </c>
      <c r="C84" s="42" t="s">
        <v>921</v>
      </c>
      <c r="D84" s="42" t="s">
        <v>654</v>
      </c>
    </row>
    <row r="85" spans="1:4" ht="20.25" customHeight="1" x14ac:dyDescent="0.35">
      <c r="A85" s="18">
        <v>84</v>
      </c>
      <c r="B85" s="19" t="s">
        <v>747</v>
      </c>
      <c r="C85" s="19" t="s">
        <v>858</v>
      </c>
      <c r="D85" s="18" t="s">
        <v>654</v>
      </c>
    </row>
    <row r="86" spans="1:4" ht="20.25" customHeight="1" x14ac:dyDescent="0.35">
      <c r="A86" s="18">
        <v>85</v>
      </c>
      <c r="B86" s="19" t="s">
        <v>512</v>
      </c>
      <c r="C86" s="19" t="s">
        <v>571</v>
      </c>
      <c r="D86" s="18" t="s">
        <v>655</v>
      </c>
    </row>
    <row r="87" spans="1:4" ht="20.25" customHeight="1" x14ac:dyDescent="0.35">
      <c r="A87" s="18">
        <v>86</v>
      </c>
      <c r="B87" s="19" t="s">
        <v>763</v>
      </c>
      <c r="C87" s="19" t="s">
        <v>874</v>
      </c>
      <c r="D87" s="18" t="s">
        <v>654</v>
      </c>
    </row>
    <row r="88" spans="1:4" ht="20.25" customHeight="1" x14ac:dyDescent="0.35">
      <c r="A88" s="18">
        <v>87</v>
      </c>
      <c r="B88" s="19" t="s">
        <v>764</v>
      </c>
      <c r="C88" s="19" t="s">
        <v>875</v>
      </c>
      <c r="D88" s="18" t="s">
        <v>654</v>
      </c>
    </row>
    <row r="89" spans="1:4" ht="20.25" customHeight="1" x14ac:dyDescent="0.35">
      <c r="A89" s="18">
        <v>88</v>
      </c>
      <c r="B89" s="19" t="s">
        <v>657</v>
      </c>
      <c r="C89" s="19" t="s">
        <v>856</v>
      </c>
      <c r="D89" s="18" t="s">
        <v>654</v>
      </c>
    </row>
    <row r="90" spans="1:4" ht="20.25" customHeight="1" x14ac:dyDescent="0.35">
      <c r="A90" s="18">
        <v>89</v>
      </c>
      <c r="B90" s="42" t="s">
        <v>922</v>
      </c>
      <c r="C90" s="42" t="s">
        <v>923</v>
      </c>
      <c r="D90" s="42" t="s">
        <v>654</v>
      </c>
    </row>
    <row r="91" spans="1:4" ht="20.25" customHeight="1" x14ac:dyDescent="0.35">
      <c r="A91" s="18">
        <v>90</v>
      </c>
      <c r="B91" s="19" t="s">
        <v>82</v>
      </c>
      <c r="C91" s="19" t="s">
        <v>83</v>
      </c>
      <c r="D91" s="18" t="s">
        <v>654</v>
      </c>
    </row>
    <row r="92" spans="1:4" ht="20.25" customHeight="1" x14ac:dyDescent="0.35">
      <c r="A92" s="18">
        <v>91</v>
      </c>
      <c r="B92" s="42" t="s">
        <v>924</v>
      </c>
      <c r="C92" s="42" t="s">
        <v>925</v>
      </c>
      <c r="D92" s="42" t="s">
        <v>654</v>
      </c>
    </row>
    <row r="93" spans="1:4" ht="20.25" customHeight="1" x14ac:dyDescent="0.35">
      <c r="A93" s="18">
        <v>92</v>
      </c>
      <c r="B93" s="42" t="s">
        <v>85</v>
      </c>
      <c r="C93" s="42" t="s">
        <v>572</v>
      </c>
      <c r="D93" s="42" t="s">
        <v>655</v>
      </c>
    </row>
    <row r="94" spans="1:4" ht="20.25" customHeight="1" x14ac:dyDescent="0.35">
      <c r="A94" s="18">
        <v>93</v>
      </c>
      <c r="B94" s="42" t="s">
        <v>88</v>
      </c>
      <c r="C94" s="42" t="s">
        <v>573</v>
      </c>
      <c r="D94" s="42" t="s">
        <v>655</v>
      </c>
    </row>
    <row r="95" spans="1:4" ht="20.25" customHeight="1" x14ac:dyDescent="0.35">
      <c r="A95" s="18">
        <v>94</v>
      </c>
      <c r="B95" s="42" t="s">
        <v>91</v>
      </c>
      <c r="C95" s="42" t="s">
        <v>92</v>
      </c>
      <c r="D95" s="42" t="s">
        <v>654</v>
      </c>
    </row>
    <row r="96" spans="1:4" ht="20.25" customHeight="1" x14ac:dyDescent="0.35">
      <c r="A96" s="18">
        <v>95</v>
      </c>
      <c r="B96" s="19" t="s">
        <v>721</v>
      </c>
      <c r="C96" s="19" t="s">
        <v>830</v>
      </c>
      <c r="D96" s="18" t="s">
        <v>655</v>
      </c>
    </row>
    <row r="97" spans="1:4" ht="20.25" customHeight="1" x14ac:dyDescent="0.35">
      <c r="A97" s="18">
        <v>96</v>
      </c>
      <c r="B97" s="19" t="s">
        <v>94</v>
      </c>
      <c r="C97" s="19" t="s">
        <v>574</v>
      </c>
      <c r="D97" s="18" t="s">
        <v>654</v>
      </c>
    </row>
    <row r="98" spans="1:4" ht="20.25" customHeight="1" x14ac:dyDescent="0.35">
      <c r="A98" s="18">
        <v>97</v>
      </c>
      <c r="B98" s="42" t="s">
        <v>97</v>
      </c>
      <c r="C98" s="42" t="s">
        <v>98</v>
      </c>
      <c r="D98" s="42" t="s">
        <v>655</v>
      </c>
    </row>
    <row r="99" spans="1:4" ht="20.25" customHeight="1" x14ac:dyDescent="0.35">
      <c r="A99" s="18">
        <v>98</v>
      </c>
      <c r="B99" s="19" t="s">
        <v>100</v>
      </c>
      <c r="C99" s="19" t="s">
        <v>926</v>
      </c>
      <c r="D99" s="18" t="s">
        <v>654</v>
      </c>
    </row>
    <row r="100" spans="1:4" ht="20.25" customHeight="1" x14ac:dyDescent="0.35">
      <c r="A100" s="18">
        <v>99</v>
      </c>
      <c r="B100" s="19" t="s">
        <v>513</v>
      </c>
      <c r="C100" s="19" t="s">
        <v>575</v>
      </c>
      <c r="D100" s="18" t="s">
        <v>655</v>
      </c>
    </row>
    <row r="101" spans="1:4" ht="20.25" customHeight="1" x14ac:dyDescent="0.35">
      <c r="A101" s="18">
        <v>100</v>
      </c>
      <c r="B101" s="19" t="s">
        <v>927</v>
      </c>
      <c r="C101" s="19" t="s">
        <v>928</v>
      </c>
      <c r="D101" s="18" t="s">
        <v>654</v>
      </c>
    </row>
    <row r="102" spans="1:4" ht="20.25" customHeight="1" x14ac:dyDescent="0.35">
      <c r="A102" s="18">
        <v>101</v>
      </c>
      <c r="B102" s="42" t="s">
        <v>929</v>
      </c>
      <c r="C102" s="42" t="s">
        <v>930</v>
      </c>
      <c r="D102" s="42" t="s">
        <v>654</v>
      </c>
    </row>
    <row r="103" spans="1:4" ht="20.25" customHeight="1" x14ac:dyDescent="0.35">
      <c r="A103" s="18">
        <v>102</v>
      </c>
      <c r="B103" s="19" t="s">
        <v>514</v>
      </c>
      <c r="C103" s="19" t="s">
        <v>576</v>
      </c>
      <c r="D103" s="18" t="s">
        <v>654</v>
      </c>
    </row>
    <row r="104" spans="1:4" ht="20.25" customHeight="1" x14ac:dyDescent="0.35">
      <c r="A104" s="18">
        <v>103</v>
      </c>
      <c r="B104" s="19" t="s">
        <v>720</v>
      </c>
      <c r="C104" s="19" t="s">
        <v>829</v>
      </c>
      <c r="D104" s="18" t="s">
        <v>654</v>
      </c>
    </row>
    <row r="105" spans="1:4" ht="20.25" customHeight="1" x14ac:dyDescent="0.35">
      <c r="A105" s="18">
        <v>104</v>
      </c>
      <c r="B105" s="42" t="s">
        <v>515</v>
      </c>
      <c r="C105" s="42" t="s">
        <v>577</v>
      </c>
      <c r="D105" s="42" t="s">
        <v>654</v>
      </c>
    </row>
    <row r="106" spans="1:4" ht="20.25" customHeight="1" x14ac:dyDescent="0.35">
      <c r="A106" s="18">
        <v>105</v>
      </c>
      <c r="B106" s="42" t="s">
        <v>750</v>
      </c>
      <c r="C106" s="42" t="s">
        <v>861</v>
      </c>
      <c r="D106" s="42" t="s">
        <v>655</v>
      </c>
    </row>
    <row r="107" spans="1:4" ht="20.25" customHeight="1" x14ac:dyDescent="0.35">
      <c r="A107" s="18">
        <v>106</v>
      </c>
      <c r="B107" s="42" t="s">
        <v>667</v>
      </c>
      <c r="C107" s="42" t="s">
        <v>776</v>
      </c>
      <c r="D107" s="42" t="s">
        <v>654</v>
      </c>
    </row>
    <row r="108" spans="1:4" ht="20.25" customHeight="1" x14ac:dyDescent="0.35">
      <c r="A108" s="18">
        <v>107</v>
      </c>
      <c r="B108" s="19" t="s">
        <v>668</v>
      </c>
      <c r="C108" s="19" t="s">
        <v>777</v>
      </c>
      <c r="D108" s="18" t="s">
        <v>654</v>
      </c>
    </row>
    <row r="109" spans="1:4" ht="20.25" customHeight="1" x14ac:dyDescent="0.35">
      <c r="A109" s="18">
        <v>108</v>
      </c>
      <c r="B109" s="19" t="s">
        <v>282</v>
      </c>
      <c r="C109" s="19" t="s">
        <v>578</v>
      </c>
      <c r="D109" s="18" t="s">
        <v>655</v>
      </c>
    </row>
    <row r="110" spans="1:4" ht="20.25" customHeight="1" x14ac:dyDescent="0.35">
      <c r="A110" s="18">
        <v>109</v>
      </c>
      <c r="B110" s="19" t="s">
        <v>334</v>
      </c>
      <c r="C110" s="19" t="s">
        <v>335</v>
      </c>
      <c r="D110" s="18" t="s">
        <v>654</v>
      </c>
    </row>
    <row r="111" spans="1:4" ht="20.25" customHeight="1" x14ac:dyDescent="0.35">
      <c r="A111" s="18">
        <v>110</v>
      </c>
      <c r="B111" s="19" t="s">
        <v>360</v>
      </c>
      <c r="C111" s="19" t="s">
        <v>579</v>
      </c>
      <c r="D111" s="18" t="s">
        <v>654</v>
      </c>
    </row>
    <row r="112" spans="1:4" ht="20.25" customHeight="1" x14ac:dyDescent="0.35">
      <c r="A112" s="18">
        <v>111</v>
      </c>
      <c r="B112" s="42" t="s">
        <v>931</v>
      </c>
      <c r="C112" s="42" t="s">
        <v>932</v>
      </c>
      <c r="D112" s="42" t="s">
        <v>654</v>
      </c>
    </row>
    <row r="113" spans="1:4" ht="20.25" customHeight="1" x14ac:dyDescent="0.35">
      <c r="A113" s="18">
        <v>112</v>
      </c>
      <c r="B113" s="42" t="s">
        <v>284</v>
      </c>
      <c r="C113" s="42" t="s">
        <v>285</v>
      </c>
      <c r="D113" s="42" t="s">
        <v>655</v>
      </c>
    </row>
    <row r="114" spans="1:4" ht="20.25" customHeight="1" x14ac:dyDescent="0.35">
      <c r="A114" s="18">
        <v>113</v>
      </c>
      <c r="B114" s="42" t="s">
        <v>286</v>
      </c>
      <c r="C114" s="42" t="s">
        <v>287</v>
      </c>
      <c r="D114" s="42" t="s">
        <v>655</v>
      </c>
    </row>
    <row r="115" spans="1:4" ht="20.25" customHeight="1" x14ac:dyDescent="0.35">
      <c r="A115" s="18">
        <v>114</v>
      </c>
      <c r="B115" s="42" t="s">
        <v>933</v>
      </c>
      <c r="C115" s="42" t="s">
        <v>934</v>
      </c>
      <c r="D115" s="42" t="s">
        <v>654</v>
      </c>
    </row>
    <row r="116" spans="1:4" ht="20.25" customHeight="1" x14ac:dyDescent="0.35">
      <c r="A116" s="18">
        <v>115</v>
      </c>
      <c r="B116" s="19" t="s">
        <v>935</v>
      </c>
      <c r="C116" s="19" t="s">
        <v>580</v>
      </c>
      <c r="D116" s="18" t="s">
        <v>654</v>
      </c>
    </row>
    <row r="117" spans="1:4" ht="20.25" customHeight="1" x14ac:dyDescent="0.35">
      <c r="A117" s="18">
        <v>116</v>
      </c>
      <c r="B117" s="42" t="s">
        <v>936</v>
      </c>
      <c r="C117" s="42" t="s">
        <v>937</v>
      </c>
      <c r="D117" s="42" t="s">
        <v>654</v>
      </c>
    </row>
    <row r="118" spans="1:4" ht="20.25" customHeight="1" x14ac:dyDescent="0.35">
      <c r="A118" s="18">
        <v>117</v>
      </c>
      <c r="B118" s="19" t="s">
        <v>669</v>
      </c>
      <c r="C118" s="19" t="s">
        <v>778</v>
      </c>
      <c r="D118" s="18" t="s">
        <v>654</v>
      </c>
    </row>
    <row r="119" spans="1:4" ht="20.25" customHeight="1" x14ac:dyDescent="0.35">
      <c r="A119" s="18">
        <v>118</v>
      </c>
      <c r="B119" s="42" t="s">
        <v>516</v>
      </c>
      <c r="C119" s="42" t="s">
        <v>580</v>
      </c>
      <c r="D119" s="42" t="s">
        <v>654</v>
      </c>
    </row>
    <row r="120" spans="1:4" ht="20.25" customHeight="1" x14ac:dyDescent="0.35">
      <c r="A120" s="18">
        <v>119</v>
      </c>
      <c r="B120" s="42" t="s">
        <v>670</v>
      </c>
      <c r="C120" s="42" t="s">
        <v>779</v>
      </c>
      <c r="D120" s="42" t="s">
        <v>654</v>
      </c>
    </row>
    <row r="121" spans="1:4" ht="20.25" customHeight="1" x14ac:dyDescent="0.35">
      <c r="A121" s="18">
        <v>120</v>
      </c>
      <c r="B121" s="19" t="s">
        <v>739</v>
      </c>
      <c r="C121" s="19" t="s">
        <v>848</v>
      </c>
      <c r="D121" s="18" t="s">
        <v>654</v>
      </c>
    </row>
    <row r="122" spans="1:4" ht="20.25" customHeight="1" x14ac:dyDescent="0.35">
      <c r="A122" s="18">
        <v>121</v>
      </c>
      <c r="B122" s="19" t="s">
        <v>738</v>
      </c>
      <c r="C122" s="19" t="s">
        <v>847</v>
      </c>
      <c r="D122" s="18" t="s">
        <v>654</v>
      </c>
    </row>
    <row r="123" spans="1:4" ht="20.25" customHeight="1" x14ac:dyDescent="0.35">
      <c r="A123" s="18">
        <v>122</v>
      </c>
      <c r="B123" s="19" t="s">
        <v>326</v>
      </c>
      <c r="C123" s="19" t="s">
        <v>327</v>
      </c>
      <c r="D123" s="18" t="s">
        <v>654</v>
      </c>
    </row>
    <row r="124" spans="1:4" ht="20.25" customHeight="1" x14ac:dyDescent="0.35">
      <c r="A124" s="18">
        <v>123</v>
      </c>
      <c r="B124" s="19" t="s">
        <v>501</v>
      </c>
      <c r="C124" s="19" t="s">
        <v>502</v>
      </c>
      <c r="D124" s="18" t="s">
        <v>655</v>
      </c>
    </row>
    <row r="125" spans="1:4" ht="20.25" customHeight="1" x14ac:dyDescent="0.35">
      <c r="A125" s="18">
        <v>124</v>
      </c>
      <c r="B125" s="19" t="s">
        <v>742</v>
      </c>
      <c r="C125" s="19" t="s">
        <v>851</v>
      </c>
      <c r="D125" s="18" t="s">
        <v>654</v>
      </c>
    </row>
    <row r="126" spans="1:4" ht="20.25" customHeight="1" x14ac:dyDescent="0.35">
      <c r="A126" s="18">
        <v>125</v>
      </c>
      <c r="B126" s="42" t="s">
        <v>366</v>
      </c>
      <c r="C126" s="42" t="s">
        <v>367</v>
      </c>
      <c r="D126" s="42" t="s">
        <v>654</v>
      </c>
    </row>
    <row r="127" spans="1:4" ht="20.25" customHeight="1" x14ac:dyDescent="0.35">
      <c r="A127" s="18">
        <v>126</v>
      </c>
      <c r="B127" s="42" t="s">
        <v>378</v>
      </c>
      <c r="C127" s="42" t="s">
        <v>581</v>
      </c>
      <c r="D127" s="42" t="s">
        <v>654</v>
      </c>
    </row>
    <row r="128" spans="1:4" ht="20.25" customHeight="1" x14ac:dyDescent="0.35">
      <c r="A128" s="18">
        <v>127</v>
      </c>
      <c r="B128" s="42" t="s">
        <v>336</v>
      </c>
      <c r="C128" s="42" t="s">
        <v>337</v>
      </c>
      <c r="D128" s="42" t="s">
        <v>655</v>
      </c>
    </row>
    <row r="129" spans="1:4" ht="20.25" customHeight="1" x14ac:dyDescent="0.35">
      <c r="A129" s="18">
        <v>128</v>
      </c>
      <c r="B129" s="19" t="s">
        <v>708</v>
      </c>
      <c r="C129" s="19" t="s">
        <v>817</v>
      </c>
      <c r="D129" s="18" t="s">
        <v>654</v>
      </c>
    </row>
    <row r="130" spans="1:4" ht="20.25" customHeight="1" x14ac:dyDescent="0.35">
      <c r="A130" s="18">
        <v>129</v>
      </c>
      <c r="B130" s="42" t="s">
        <v>517</v>
      </c>
      <c r="C130" s="42" t="s">
        <v>582</v>
      </c>
      <c r="D130" s="42" t="s">
        <v>655</v>
      </c>
    </row>
    <row r="131" spans="1:4" ht="20.25" customHeight="1" x14ac:dyDescent="0.35">
      <c r="A131" s="18">
        <v>130</v>
      </c>
      <c r="B131" s="42" t="s">
        <v>518</v>
      </c>
      <c r="C131" s="42" t="s">
        <v>583</v>
      </c>
      <c r="D131" s="42" t="s">
        <v>655</v>
      </c>
    </row>
    <row r="132" spans="1:4" ht="20.25" customHeight="1" x14ac:dyDescent="0.35">
      <c r="A132" s="18">
        <v>131</v>
      </c>
      <c r="B132" s="19" t="s">
        <v>671</v>
      </c>
      <c r="C132" s="19" t="s">
        <v>780</v>
      </c>
      <c r="D132" s="18" t="s">
        <v>654</v>
      </c>
    </row>
    <row r="133" spans="1:4" ht="20.25" customHeight="1" x14ac:dyDescent="0.35">
      <c r="A133" s="18">
        <v>132</v>
      </c>
      <c r="B133" s="19" t="s">
        <v>672</v>
      </c>
      <c r="C133" s="19" t="s">
        <v>781</v>
      </c>
      <c r="D133" s="18" t="s">
        <v>654</v>
      </c>
    </row>
    <row r="134" spans="1:4" ht="20.25" customHeight="1" x14ac:dyDescent="0.35">
      <c r="A134" s="18">
        <v>133</v>
      </c>
      <c r="B134" s="42" t="s">
        <v>767</v>
      </c>
      <c r="C134" s="42" t="s">
        <v>878</v>
      </c>
      <c r="D134" s="42" t="s">
        <v>654</v>
      </c>
    </row>
    <row r="135" spans="1:4" ht="20.25" customHeight="1" x14ac:dyDescent="0.35">
      <c r="A135" s="18">
        <v>134</v>
      </c>
      <c r="B135" s="42" t="s">
        <v>103</v>
      </c>
      <c r="C135" s="42" t="s">
        <v>584</v>
      </c>
      <c r="D135" s="42" t="s">
        <v>654</v>
      </c>
    </row>
    <row r="136" spans="1:4" ht="20.25" customHeight="1" x14ac:dyDescent="0.35">
      <c r="A136" s="18">
        <v>135</v>
      </c>
      <c r="B136" s="19" t="s">
        <v>106</v>
      </c>
      <c r="C136" s="19" t="s">
        <v>585</v>
      </c>
      <c r="D136" s="18" t="s">
        <v>654</v>
      </c>
    </row>
    <row r="137" spans="1:4" ht="20.25" customHeight="1" x14ac:dyDescent="0.35">
      <c r="A137" s="18">
        <v>136</v>
      </c>
      <c r="B137" s="19" t="s">
        <v>938</v>
      </c>
      <c r="C137" s="19" t="s">
        <v>939</v>
      </c>
      <c r="D137" s="18" t="s">
        <v>654</v>
      </c>
    </row>
    <row r="138" spans="1:4" ht="20.25" customHeight="1" x14ac:dyDescent="0.35">
      <c r="A138" s="18">
        <v>137</v>
      </c>
      <c r="B138" s="19" t="s">
        <v>108</v>
      </c>
      <c r="C138" s="19" t="s">
        <v>109</v>
      </c>
      <c r="D138" s="18" t="s">
        <v>655</v>
      </c>
    </row>
    <row r="139" spans="1:4" ht="20.25" customHeight="1" x14ac:dyDescent="0.35">
      <c r="A139" s="18">
        <v>138</v>
      </c>
      <c r="B139" s="19" t="s">
        <v>322</v>
      </c>
      <c r="C139" s="19" t="s">
        <v>586</v>
      </c>
      <c r="D139" s="18" t="s">
        <v>654</v>
      </c>
    </row>
    <row r="140" spans="1:4" ht="20.25" customHeight="1" x14ac:dyDescent="0.35">
      <c r="A140" s="18">
        <v>139</v>
      </c>
      <c r="B140" s="42" t="s">
        <v>940</v>
      </c>
      <c r="C140" s="42" t="s">
        <v>941</v>
      </c>
      <c r="D140" s="42" t="s">
        <v>654</v>
      </c>
    </row>
    <row r="141" spans="1:4" ht="20.25" customHeight="1" x14ac:dyDescent="0.35">
      <c r="A141" s="18">
        <v>140</v>
      </c>
      <c r="B141" s="19" t="s">
        <v>942</v>
      </c>
      <c r="C141" s="19" t="s">
        <v>943</v>
      </c>
      <c r="D141" s="18" t="s">
        <v>654</v>
      </c>
    </row>
    <row r="142" spans="1:4" ht="20.25" customHeight="1" x14ac:dyDescent="0.35">
      <c r="A142" s="18">
        <v>141</v>
      </c>
      <c r="B142" s="19" t="s">
        <v>673</v>
      </c>
      <c r="C142" s="19" t="s">
        <v>782</v>
      </c>
      <c r="D142" s="18" t="s">
        <v>654</v>
      </c>
    </row>
    <row r="143" spans="1:4" ht="20.25" customHeight="1" x14ac:dyDescent="0.35">
      <c r="A143" s="18">
        <v>142</v>
      </c>
      <c r="B143" s="19" t="s">
        <v>674</v>
      </c>
      <c r="C143" s="19" t="s">
        <v>783</v>
      </c>
      <c r="D143" s="18" t="s">
        <v>654</v>
      </c>
    </row>
    <row r="144" spans="1:4" ht="20.25" customHeight="1" x14ac:dyDescent="0.35">
      <c r="A144" s="18">
        <v>143</v>
      </c>
      <c r="B144" s="19" t="s">
        <v>675</v>
      </c>
      <c r="C144" s="19" t="s">
        <v>784</v>
      </c>
      <c r="D144" s="18" t="s">
        <v>654</v>
      </c>
    </row>
    <row r="145" spans="1:4" ht="20.25" customHeight="1" x14ac:dyDescent="0.35">
      <c r="A145" s="18">
        <v>144</v>
      </c>
      <c r="B145" s="19" t="s">
        <v>676</v>
      </c>
      <c r="C145" s="19" t="s">
        <v>785</v>
      </c>
      <c r="D145" s="18" t="s">
        <v>654</v>
      </c>
    </row>
    <row r="146" spans="1:4" ht="20.25" customHeight="1" x14ac:dyDescent="0.35">
      <c r="A146" s="18">
        <v>145</v>
      </c>
      <c r="B146" s="19" t="s">
        <v>110</v>
      </c>
      <c r="C146" s="19" t="s">
        <v>111</v>
      </c>
      <c r="D146" s="18" t="s">
        <v>655</v>
      </c>
    </row>
    <row r="147" spans="1:4" ht="20.25" customHeight="1" x14ac:dyDescent="0.35">
      <c r="A147" s="18">
        <v>146</v>
      </c>
      <c r="B147" s="19" t="s">
        <v>944</v>
      </c>
      <c r="C147" s="19" t="s">
        <v>945</v>
      </c>
      <c r="D147" s="18" t="s">
        <v>654</v>
      </c>
    </row>
    <row r="148" spans="1:4" ht="20.25" customHeight="1" x14ac:dyDescent="0.35">
      <c r="A148" s="18">
        <v>147</v>
      </c>
      <c r="B148" s="19" t="s">
        <v>946</v>
      </c>
      <c r="C148" s="19" t="s">
        <v>947</v>
      </c>
      <c r="D148" s="18" t="s">
        <v>654</v>
      </c>
    </row>
    <row r="149" spans="1:4" ht="20.25" customHeight="1" x14ac:dyDescent="0.35">
      <c r="A149" s="18">
        <v>148</v>
      </c>
      <c r="B149" s="42" t="s">
        <v>948</v>
      </c>
      <c r="C149" s="42" t="s">
        <v>949</v>
      </c>
      <c r="D149" s="42" t="s">
        <v>654</v>
      </c>
    </row>
    <row r="150" spans="1:4" ht="20.25" customHeight="1" x14ac:dyDescent="0.35">
      <c r="A150" s="18">
        <v>149</v>
      </c>
      <c r="B150" s="19" t="s">
        <v>950</v>
      </c>
      <c r="C150" s="19" t="s">
        <v>951</v>
      </c>
      <c r="D150" s="18" t="s">
        <v>654</v>
      </c>
    </row>
    <row r="151" spans="1:4" ht="20.25" customHeight="1" x14ac:dyDescent="0.35">
      <c r="A151" s="18">
        <v>150</v>
      </c>
      <c r="B151" s="19" t="s">
        <v>952</v>
      </c>
      <c r="C151" s="19" t="s">
        <v>953</v>
      </c>
      <c r="D151" s="18" t="s">
        <v>654</v>
      </c>
    </row>
    <row r="152" spans="1:4" ht="20.25" customHeight="1" x14ac:dyDescent="0.35">
      <c r="A152" s="18">
        <v>151</v>
      </c>
      <c r="B152" s="19" t="s">
        <v>954</v>
      </c>
      <c r="C152" s="19" t="s">
        <v>955</v>
      </c>
      <c r="D152" s="18" t="s">
        <v>654</v>
      </c>
    </row>
    <row r="153" spans="1:4" ht="20.25" customHeight="1" x14ac:dyDescent="0.35">
      <c r="A153" s="18">
        <v>152</v>
      </c>
      <c r="B153" s="19" t="s">
        <v>956</v>
      </c>
      <c r="C153" s="19" t="s">
        <v>957</v>
      </c>
      <c r="D153" s="18" t="s">
        <v>654</v>
      </c>
    </row>
    <row r="154" spans="1:4" ht="20.25" customHeight="1" x14ac:dyDescent="0.35">
      <c r="A154" s="18">
        <v>153</v>
      </c>
      <c r="B154" s="42" t="s">
        <v>958</v>
      </c>
      <c r="C154" s="42" t="s">
        <v>959</v>
      </c>
      <c r="D154" s="42" t="s">
        <v>654</v>
      </c>
    </row>
    <row r="155" spans="1:4" ht="20.25" customHeight="1" x14ac:dyDescent="0.35">
      <c r="A155" s="18">
        <v>154</v>
      </c>
      <c r="B155" s="19" t="s">
        <v>960</v>
      </c>
      <c r="C155" s="19" t="s">
        <v>961</v>
      </c>
      <c r="D155" s="18" t="s">
        <v>654</v>
      </c>
    </row>
    <row r="156" spans="1:4" ht="20.25" customHeight="1" x14ac:dyDescent="0.35">
      <c r="A156" s="18">
        <v>155</v>
      </c>
      <c r="B156" s="19" t="s">
        <v>962</v>
      </c>
      <c r="C156" s="19" t="s">
        <v>963</v>
      </c>
      <c r="D156" s="18" t="s">
        <v>654</v>
      </c>
    </row>
    <row r="157" spans="1:4" ht="20.25" customHeight="1" x14ac:dyDescent="0.35">
      <c r="A157" s="18">
        <v>156</v>
      </c>
      <c r="B157" s="42" t="s">
        <v>964</v>
      </c>
      <c r="C157" s="42" t="s">
        <v>965</v>
      </c>
      <c r="D157" s="42" t="s">
        <v>654</v>
      </c>
    </row>
    <row r="158" spans="1:4" ht="20.25" customHeight="1" x14ac:dyDescent="0.35">
      <c r="A158" s="18">
        <v>157</v>
      </c>
      <c r="B158" s="19" t="s">
        <v>966</v>
      </c>
      <c r="C158" s="19" t="s">
        <v>967</v>
      </c>
      <c r="D158" s="18" t="s">
        <v>654</v>
      </c>
    </row>
    <row r="159" spans="1:4" ht="20.25" customHeight="1" x14ac:dyDescent="0.35">
      <c r="A159" s="18">
        <v>158</v>
      </c>
      <c r="B159" s="19" t="s">
        <v>968</v>
      </c>
      <c r="C159" s="19" t="s">
        <v>969</v>
      </c>
      <c r="D159" s="18" t="s">
        <v>654</v>
      </c>
    </row>
    <row r="160" spans="1:4" ht="20.25" customHeight="1" x14ac:dyDescent="0.35">
      <c r="A160" s="18">
        <v>159</v>
      </c>
      <c r="B160" s="19" t="s">
        <v>970</v>
      </c>
      <c r="C160" s="19" t="s">
        <v>971</v>
      </c>
      <c r="D160" s="18" t="s">
        <v>654</v>
      </c>
    </row>
    <row r="161" spans="1:4" ht="20.25" customHeight="1" x14ac:dyDescent="0.35">
      <c r="A161" s="18">
        <v>160</v>
      </c>
      <c r="B161" s="19" t="s">
        <v>677</v>
      </c>
      <c r="C161" s="19" t="s">
        <v>786</v>
      </c>
      <c r="D161" s="18" t="s">
        <v>655</v>
      </c>
    </row>
    <row r="162" spans="1:4" ht="20.25" customHeight="1" x14ac:dyDescent="0.35">
      <c r="A162" s="18">
        <v>161</v>
      </c>
      <c r="B162" s="19" t="s">
        <v>519</v>
      </c>
      <c r="C162" s="19" t="s">
        <v>587</v>
      </c>
      <c r="D162" s="18" t="s">
        <v>653</v>
      </c>
    </row>
    <row r="163" spans="1:4" ht="20.25" customHeight="1" x14ac:dyDescent="0.35">
      <c r="A163" s="18">
        <v>162</v>
      </c>
      <c r="B163" s="19" t="s">
        <v>755</v>
      </c>
      <c r="C163" s="19" t="s">
        <v>866</v>
      </c>
      <c r="D163" s="18" t="s">
        <v>654</v>
      </c>
    </row>
    <row r="164" spans="1:4" ht="20.25" customHeight="1" x14ac:dyDescent="0.35">
      <c r="A164" s="18">
        <v>163</v>
      </c>
      <c r="B164" s="19" t="s">
        <v>756</v>
      </c>
      <c r="C164" s="19" t="s">
        <v>867</v>
      </c>
      <c r="D164" s="18" t="s">
        <v>654</v>
      </c>
    </row>
    <row r="165" spans="1:4" ht="20.25" customHeight="1" x14ac:dyDescent="0.35">
      <c r="A165" s="18">
        <v>164</v>
      </c>
      <c r="B165" s="19" t="s">
        <v>112</v>
      </c>
      <c r="C165" s="19" t="s">
        <v>113</v>
      </c>
      <c r="D165" s="18" t="s">
        <v>655</v>
      </c>
    </row>
    <row r="166" spans="1:4" ht="20.25" customHeight="1" x14ac:dyDescent="0.35">
      <c r="A166" s="18">
        <v>165</v>
      </c>
      <c r="B166" s="19" t="s">
        <v>114</v>
      </c>
      <c r="C166" s="19" t="s">
        <v>588</v>
      </c>
      <c r="D166" s="18" t="s">
        <v>654</v>
      </c>
    </row>
    <row r="167" spans="1:4" ht="20.25" customHeight="1" x14ac:dyDescent="0.35">
      <c r="A167" s="18">
        <v>166</v>
      </c>
      <c r="B167" s="19" t="s">
        <v>346</v>
      </c>
      <c r="C167" s="19" t="s">
        <v>589</v>
      </c>
      <c r="D167" s="18" t="s">
        <v>654</v>
      </c>
    </row>
    <row r="168" spans="1:4" ht="20.25" customHeight="1" x14ac:dyDescent="0.35">
      <c r="A168" s="18">
        <v>167</v>
      </c>
      <c r="B168" s="19" t="s">
        <v>344</v>
      </c>
      <c r="C168" s="19" t="s">
        <v>590</v>
      </c>
      <c r="D168" s="18" t="s">
        <v>654</v>
      </c>
    </row>
    <row r="169" spans="1:4" ht="20.25" customHeight="1" x14ac:dyDescent="0.35">
      <c r="A169" s="18">
        <v>168</v>
      </c>
      <c r="B169" s="19" t="s">
        <v>300</v>
      </c>
      <c r="C169" s="19" t="s">
        <v>301</v>
      </c>
      <c r="D169" s="18" t="s">
        <v>654</v>
      </c>
    </row>
    <row r="170" spans="1:4" ht="20.25" customHeight="1" x14ac:dyDescent="0.35">
      <c r="A170" s="18">
        <v>169</v>
      </c>
      <c r="B170" s="19" t="s">
        <v>678</v>
      </c>
      <c r="C170" s="19" t="s">
        <v>787</v>
      </c>
      <c r="D170" s="18" t="s">
        <v>654</v>
      </c>
    </row>
    <row r="171" spans="1:4" ht="20.25" customHeight="1" x14ac:dyDescent="0.35">
      <c r="A171" s="18">
        <v>170</v>
      </c>
      <c r="B171" s="19" t="s">
        <v>753</v>
      </c>
      <c r="C171" s="19" t="s">
        <v>864</v>
      </c>
      <c r="D171" s="18" t="s">
        <v>654</v>
      </c>
    </row>
    <row r="172" spans="1:4" ht="20.25" customHeight="1" x14ac:dyDescent="0.35">
      <c r="A172" s="18">
        <v>171</v>
      </c>
      <c r="B172" s="19" t="s">
        <v>754</v>
      </c>
      <c r="C172" s="19" t="s">
        <v>865</v>
      </c>
      <c r="D172" s="18" t="s">
        <v>654</v>
      </c>
    </row>
    <row r="173" spans="1:4" ht="20.25" customHeight="1" x14ac:dyDescent="0.35">
      <c r="A173" s="18">
        <v>172</v>
      </c>
      <c r="B173" s="19" t="s">
        <v>520</v>
      </c>
      <c r="C173" s="19" t="s">
        <v>591</v>
      </c>
      <c r="D173" s="18" t="s">
        <v>654</v>
      </c>
    </row>
    <row r="174" spans="1:4" ht="20.25" customHeight="1" x14ac:dyDescent="0.35">
      <c r="A174" s="18">
        <v>173</v>
      </c>
      <c r="B174" s="19" t="s">
        <v>727</v>
      </c>
      <c r="C174" s="19" t="s">
        <v>836</v>
      </c>
      <c r="D174" s="18" t="s">
        <v>655</v>
      </c>
    </row>
    <row r="175" spans="1:4" ht="20.25" customHeight="1" x14ac:dyDescent="0.35">
      <c r="A175" s="18">
        <v>174</v>
      </c>
      <c r="B175" s="19" t="s">
        <v>728</v>
      </c>
      <c r="C175" s="19" t="s">
        <v>837</v>
      </c>
      <c r="D175" s="18" t="s">
        <v>655</v>
      </c>
    </row>
    <row r="176" spans="1:4" ht="20.25" customHeight="1" x14ac:dyDescent="0.35">
      <c r="A176" s="18">
        <v>175</v>
      </c>
      <c r="B176" s="19" t="s">
        <v>116</v>
      </c>
      <c r="C176" s="19" t="s">
        <v>592</v>
      </c>
      <c r="D176" s="18" t="s">
        <v>655</v>
      </c>
    </row>
    <row r="177" spans="1:4" x14ac:dyDescent="0.35">
      <c r="A177" s="18">
        <v>176</v>
      </c>
      <c r="B177" s="42" t="s">
        <v>493</v>
      </c>
      <c r="C177" s="42" t="s">
        <v>593</v>
      </c>
      <c r="D177" s="42" t="s">
        <v>655</v>
      </c>
    </row>
    <row r="178" spans="1:4" x14ac:dyDescent="0.35">
      <c r="A178" s="18">
        <v>177</v>
      </c>
      <c r="B178" s="42" t="s">
        <v>726</v>
      </c>
      <c r="C178" s="42" t="s">
        <v>835</v>
      </c>
      <c r="D178" s="42" t="s">
        <v>655</v>
      </c>
    </row>
    <row r="179" spans="1:4" x14ac:dyDescent="0.35">
      <c r="A179" s="18">
        <v>178</v>
      </c>
      <c r="B179" s="19" t="s">
        <v>679</v>
      </c>
      <c r="C179" s="19" t="s">
        <v>788</v>
      </c>
      <c r="D179" s="18" t="s">
        <v>654</v>
      </c>
    </row>
    <row r="180" spans="1:4" x14ac:dyDescent="0.35">
      <c r="A180" s="18">
        <v>179</v>
      </c>
      <c r="B180" s="19" t="s">
        <v>494</v>
      </c>
      <c r="C180" s="19" t="s">
        <v>495</v>
      </c>
      <c r="D180" s="18" t="s">
        <v>654</v>
      </c>
    </row>
    <row r="181" spans="1:4" x14ac:dyDescent="0.35">
      <c r="A181" s="18">
        <v>180</v>
      </c>
      <c r="B181" s="42" t="s">
        <v>118</v>
      </c>
      <c r="C181" s="42" t="s">
        <v>119</v>
      </c>
      <c r="D181" s="42" t="s">
        <v>654</v>
      </c>
    </row>
    <row r="182" spans="1:4" x14ac:dyDescent="0.35">
      <c r="A182" s="18">
        <v>181</v>
      </c>
      <c r="B182" s="19" t="s">
        <v>521</v>
      </c>
      <c r="C182" s="19" t="s">
        <v>594</v>
      </c>
      <c r="D182" s="18" t="s">
        <v>654</v>
      </c>
    </row>
    <row r="183" spans="1:4" x14ac:dyDescent="0.35">
      <c r="A183" s="18">
        <v>182</v>
      </c>
      <c r="B183" s="19" t="s">
        <v>522</v>
      </c>
      <c r="C183" s="19" t="s">
        <v>595</v>
      </c>
      <c r="D183" s="18" t="s">
        <v>654</v>
      </c>
    </row>
    <row r="184" spans="1:4" x14ac:dyDescent="0.35">
      <c r="A184" s="18">
        <v>183</v>
      </c>
      <c r="B184" s="19" t="s">
        <v>680</v>
      </c>
      <c r="C184" s="19" t="s">
        <v>789</v>
      </c>
      <c r="D184" s="18" t="s">
        <v>654</v>
      </c>
    </row>
    <row r="185" spans="1:4" x14ac:dyDescent="0.35">
      <c r="A185" s="18">
        <v>184</v>
      </c>
      <c r="B185" s="42" t="s">
        <v>374</v>
      </c>
      <c r="C185" s="42" t="s">
        <v>375</v>
      </c>
      <c r="D185" s="42" t="s">
        <v>654</v>
      </c>
    </row>
    <row r="186" spans="1:4" x14ac:dyDescent="0.35">
      <c r="A186" s="18">
        <v>185</v>
      </c>
      <c r="B186" s="19" t="s">
        <v>376</v>
      </c>
      <c r="C186" s="19" t="s">
        <v>377</v>
      </c>
      <c r="D186" s="18" t="s">
        <v>654</v>
      </c>
    </row>
    <row r="187" spans="1:4" x14ac:dyDescent="0.35">
      <c r="A187" s="18">
        <v>186</v>
      </c>
      <c r="B187" s="19" t="s">
        <v>972</v>
      </c>
      <c r="C187" s="19" t="s">
        <v>973</v>
      </c>
      <c r="D187" s="18" t="s">
        <v>655</v>
      </c>
    </row>
    <row r="188" spans="1:4" x14ac:dyDescent="0.35">
      <c r="A188" s="18">
        <v>187</v>
      </c>
      <c r="B188" s="19" t="s">
        <v>120</v>
      </c>
      <c r="C188" s="19" t="s">
        <v>596</v>
      </c>
      <c r="D188" s="18" t="s">
        <v>654</v>
      </c>
    </row>
    <row r="189" spans="1:4" x14ac:dyDescent="0.35">
      <c r="A189" s="18">
        <v>188</v>
      </c>
      <c r="B189" s="19" t="s">
        <v>122</v>
      </c>
      <c r="C189" s="19" t="s">
        <v>597</v>
      </c>
      <c r="D189" s="18" t="s">
        <v>654</v>
      </c>
    </row>
    <row r="190" spans="1:4" x14ac:dyDescent="0.35">
      <c r="A190" s="18">
        <v>189</v>
      </c>
      <c r="B190" s="19" t="s">
        <v>318</v>
      </c>
      <c r="C190" s="19" t="s">
        <v>319</v>
      </c>
      <c r="D190" s="18" t="s">
        <v>654</v>
      </c>
    </row>
    <row r="191" spans="1:4" x14ac:dyDescent="0.35">
      <c r="A191" s="18">
        <v>190</v>
      </c>
      <c r="B191" s="19" t="s">
        <v>124</v>
      </c>
      <c r="C191" s="19" t="s">
        <v>125</v>
      </c>
      <c r="D191" s="18" t="s">
        <v>654</v>
      </c>
    </row>
    <row r="192" spans="1:4" x14ac:dyDescent="0.35">
      <c r="A192" s="18">
        <v>191</v>
      </c>
      <c r="B192" s="42" t="s">
        <v>126</v>
      </c>
      <c r="C192" s="42" t="s">
        <v>127</v>
      </c>
      <c r="D192" s="42" t="s">
        <v>654</v>
      </c>
    </row>
    <row r="193" spans="1:4" x14ac:dyDescent="0.35">
      <c r="A193" s="18">
        <v>192</v>
      </c>
      <c r="B193" s="42" t="s">
        <v>128</v>
      </c>
      <c r="C193" s="42" t="s">
        <v>129</v>
      </c>
      <c r="D193" s="42" t="s">
        <v>654</v>
      </c>
    </row>
    <row r="194" spans="1:4" x14ac:dyDescent="0.35">
      <c r="A194" s="18">
        <v>193</v>
      </c>
      <c r="B194" s="42" t="s">
        <v>130</v>
      </c>
      <c r="C194" s="42" t="s">
        <v>131</v>
      </c>
      <c r="D194" s="42" t="s">
        <v>654</v>
      </c>
    </row>
    <row r="195" spans="1:4" x14ac:dyDescent="0.35">
      <c r="A195" s="18">
        <v>194</v>
      </c>
      <c r="B195" s="19" t="s">
        <v>523</v>
      </c>
      <c r="C195" s="19" t="s">
        <v>598</v>
      </c>
      <c r="D195" s="18" t="s">
        <v>654</v>
      </c>
    </row>
    <row r="196" spans="1:4" x14ac:dyDescent="0.35">
      <c r="A196" s="18">
        <v>195</v>
      </c>
      <c r="B196" s="42" t="s">
        <v>356</v>
      </c>
      <c r="C196" s="42" t="s">
        <v>357</v>
      </c>
      <c r="D196" s="42" t="s">
        <v>654</v>
      </c>
    </row>
    <row r="197" spans="1:4" x14ac:dyDescent="0.35">
      <c r="A197" s="18">
        <v>196</v>
      </c>
      <c r="B197" s="19" t="s">
        <v>132</v>
      </c>
      <c r="C197" s="19" t="s">
        <v>133</v>
      </c>
      <c r="D197" s="18" t="s">
        <v>654</v>
      </c>
    </row>
    <row r="198" spans="1:4" x14ac:dyDescent="0.35">
      <c r="A198" s="18">
        <v>197</v>
      </c>
      <c r="B198" s="19" t="s">
        <v>134</v>
      </c>
      <c r="C198" s="19" t="s">
        <v>135</v>
      </c>
      <c r="D198" s="18" t="s">
        <v>654</v>
      </c>
    </row>
    <row r="199" spans="1:4" x14ac:dyDescent="0.35">
      <c r="A199" s="18">
        <v>198</v>
      </c>
      <c r="B199" s="42" t="s">
        <v>681</v>
      </c>
      <c r="C199" s="42" t="s">
        <v>790</v>
      </c>
      <c r="D199" s="42" t="s">
        <v>654</v>
      </c>
    </row>
    <row r="200" spans="1:4" x14ac:dyDescent="0.35">
      <c r="A200" s="18">
        <v>199</v>
      </c>
      <c r="B200" s="19" t="s">
        <v>524</v>
      </c>
      <c r="C200" s="19" t="s">
        <v>599</v>
      </c>
      <c r="D200" s="18" t="s">
        <v>654</v>
      </c>
    </row>
    <row r="201" spans="1:4" x14ac:dyDescent="0.35">
      <c r="A201" s="18">
        <v>200</v>
      </c>
      <c r="B201" s="19" t="s">
        <v>525</v>
      </c>
      <c r="C201" s="19" t="s">
        <v>600</v>
      </c>
      <c r="D201" s="18" t="s">
        <v>654</v>
      </c>
    </row>
    <row r="202" spans="1:4" x14ac:dyDescent="0.35">
      <c r="A202" s="18">
        <v>201</v>
      </c>
      <c r="B202" s="19" t="s">
        <v>136</v>
      </c>
      <c r="C202" s="19" t="s">
        <v>137</v>
      </c>
      <c r="D202" s="18" t="s">
        <v>654</v>
      </c>
    </row>
    <row r="203" spans="1:4" x14ac:dyDescent="0.35">
      <c r="A203" s="18">
        <v>202</v>
      </c>
      <c r="B203" s="42" t="s">
        <v>526</v>
      </c>
      <c r="C203" s="42" t="s">
        <v>601</v>
      </c>
      <c r="D203" s="42" t="s">
        <v>654</v>
      </c>
    </row>
    <row r="204" spans="1:4" x14ac:dyDescent="0.35">
      <c r="A204" s="18">
        <v>203</v>
      </c>
      <c r="B204" s="19" t="s">
        <v>352</v>
      </c>
      <c r="C204" s="19" t="s">
        <v>353</v>
      </c>
      <c r="D204" s="18" t="s">
        <v>653</v>
      </c>
    </row>
    <row r="205" spans="1:4" x14ac:dyDescent="0.35">
      <c r="A205" s="18">
        <v>204</v>
      </c>
      <c r="B205" s="71" t="s">
        <v>288</v>
      </c>
      <c r="C205" s="71" t="s">
        <v>289</v>
      </c>
      <c r="D205" s="73" t="s">
        <v>654</v>
      </c>
    </row>
    <row r="206" spans="1:4" x14ac:dyDescent="0.35">
      <c r="A206" s="18">
        <v>205</v>
      </c>
      <c r="B206" s="71" t="s">
        <v>290</v>
      </c>
      <c r="C206" s="71" t="s">
        <v>291</v>
      </c>
      <c r="D206" s="73" t="s">
        <v>654</v>
      </c>
    </row>
    <row r="207" spans="1:4" x14ac:dyDescent="0.35">
      <c r="A207" s="18">
        <v>206</v>
      </c>
      <c r="B207" s="71" t="s">
        <v>350</v>
      </c>
      <c r="C207" s="71" t="s">
        <v>351</v>
      </c>
      <c r="D207" s="73" t="s">
        <v>654</v>
      </c>
    </row>
    <row r="208" spans="1:4" x14ac:dyDescent="0.35">
      <c r="A208" s="18">
        <v>207</v>
      </c>
      <c r="B208" s="71" t="s">
        <v>368</v>
      </c>
      <c r="C208" s="71" t="s">
        <v>369</v>
      </c>
      <c r="D208" s="73" t="s">
        <v>654</v>
      </c>
    </row>
    <row r="209" spans="1:4" x14ac:dyDescent="0.35">
      <c r="A209" s="18">
        <v>208</v>
      </c>
      <c r="B209" s="71" t="s">
        <v>527</v>
      </c>
      <c r="C209" s="71" t="s">
        <v>602</v>
      </c>
      <c r="D209" s="73" t="s">
        <v>655</v>
      </c>
    </row>
    <row r="210" spans="1:4" x14ac:dyDescent="0.35">
      <c r="A210" s="18">
        <v>209</v>
      </c>
      <c r="B210" t="s">
        <v>528</v>
      </c>
      <c r="C210" t="s">
        <v>603</v>
      </c>
      <c r="D210" t="s">
        <v>655</v>
      </c>
    </row>
    <row r="211" spans="1:4" x14ac:dyDescent="0.35">
      <c r="A211" s="18">
        <v>210</v>
      </c>
      <c r="B211" s="71" t="s">
        <v>529</v>
      </c>
      <c r="C211" s="71" t="s">
        <v>604</v>
      </c>
      <c r="D211" s="73" t="s">
        <v>655</v>
      </c>
    </row>
    <row r="212" spans="1:4" x14ac:dyDescent="0.35">
      <c r="A212" s="18">
        <v>211</v>
      </c>
      <c r="B212" s="71" t="s">
        <v>1067</v>
      </c>
      <c r="C212" s="71" t="s">
        <v>1068</v>
      </c>
      <c r="D212" s="73" t="s">
        <v>655</v>
      </c>
    </row>
    <row r="213" spans="1:4" x14ac:dyDescent="0.35">
      <c r="A213" s="18">
        <v>212</v>
      </c>
      <c r="B213" s="71" t="s">
        <v>1069</v>
      </c>
      <c r="C213" s="71" t="s">
        <v>1070</v>
      </c>
      <c r="D213" s="73" t="s">
        <v>655</v>
      </c>
    </row>
    <row r="214" spans="1:4" x14ac:dyDescent="0.35">
      <c r="A214" s="18">
        <v>213</v>
      </c>
      <c r="B214" t="s">
        <v>138</v>
      </c>
      <c r="C214" t="s">
        <v>605</v>
      </c>
      <c r="D214" t="s">
        <v>655</v>
      </c>
    </row>
    <row r="215" spans="1:4" x14ac:dyDescent="0.35">
      <c r="A215" s="18">
        <v>214</v>
      </c>
      <c r="B215" s="71" t="s">
        <v>140</v>
      </c>
      <c r="C215" s="71" t="s">
        <v>606</v>
      </c>
      <c r="D215" s="73" t="s">
        <v>655</v>
      </c>
    </row>
    <row r="216" spans="1:4" x14ac:dyDescent="0.35">
      <c r="A216" s="18">
        <v>215</v>
      </c>
      <c r="B216" s="71" t="s">
        <v>530</v>
      </c>
      <c r="C216" s="71" t="s">
        <v>607</v>
      </c>
      <c r="D216" s="73" t="s">
        <v>654</v>
      </c>
    </row>
    <row r="217" spans="1:4" x14ac:dyDescent="0.35">
      <c r="A217" s="18">
        <v>216</v>
      </c>
      <c r="B217" s="71" t="s">
        <v>974</v>
      </c>
      <c r="C217" s="71" t="s">
        <v>975</v>
      </c>
      <c r="D217" s="73" t="s">
        <v>654</v>
      </c>
    </row>
    <row r="218" spans="1:4" x14ac:dyDescent="0.35">
      <c r="A218" s="18">
        <v>217</v>
      </c>
      <c r="B218" s="71" t="s">
        <v>531</v>
      </c>
      <c r="C218" s="71" t="s">
        <v>608</v>
      </c>
      <c r="D218" s="73" t="s">
        <v>654</v>
      </c>
    </row>
    <row r="219" spans="1:4" x14ac:dyDescent="0.35">
      <c r="A219" s="18">
        <v>218</v>
      </c>
      <c r="B219" s="71" t="s">
        <v>976</v>
      </c>
      <c r="C219" s="71" t="s">
        <v>977</v>
      </c>
      <c r="D219" s="73" t="s">
        <v>654</v>
      </c>
    </row>
    <row r="220" spans="1:4" x14ac:dyDescent="0.35">
      <c r="A220" s="18">
        <v>219</v>
      </c>
      <c r="B220" s="71" t="s">
        <v>532</v>
      </c>
      <c r="C220" s="71" t="s">
        <v>609</v>
      </c>
      <c r="D220" s="73" t="s">
        <v>654</v>
      </c>
    </row>
    <row r="221" spans="1:4" x14ac:dyDescent="0.35">
      <c r="A221" s="18">
        <v>220</v>
      </c>
      <c r="B221" s="71" t="s">
        <v>146</v>
      </c>
      <c r="C221" s="71" t="s">
        <v>978</v>
      </c>
      <c r="D221" s="73" t="s">
        <v>654</v>
      </c>
    </row>
    <row r="222" spans="1:4" x14ac:dyDescent="0.35">
      <c r="A222" s="18">
        <v>221</v>
      </c>
      <c r="B222" t="s">
        <v>148</v>
      </c>
      <c r="C222" t="s">
        <v>979</v>
      </c>
      <c r="D222" t="s">
        <v>654</v>
      </c>
    </row>
    <row r="223" spans="1:4" x14ac:dyDescent="0.35">
      <c r="A223" s="18">
        <v>222</v>
      </c>
      <c r="B223" t="s">
        <v>150</v>
      </c>
      <c r="C223" t="s">
        <v>980</v>
      </c>
      <c r="D223" t="s">
        <v>654</v>
      </c>
    </row>
    <row r="224" spans="1:4" x14ac:dyDescent="0.35">
      <c r="A224" s="18">
        <v>223</v>
      </c>
      <c r="B224" t="s">
        <v>152</v>
      </c>
      <c r="C224" t="s">
        <v>981</v>
      </c>
      <c r="D224" t="s">
        <v>654</v>
      </c>
    </row>
    <row r="225" spans="1:4" x14ac:dyDescent="0.35">
      <c r="A225" s="18">
        <v>224</v>
      </c>
      <c r="B225" t="s">
        <v>154</v>
      </c>
      <c r="C225" t="s">
        <v>982</v>
      </c>
      <c r="D225" t="s">
        <v>654</v>
      </c>
    </row>
    <row r="226" spans="1:4" x14ac:dyDescent="0.35">
      <c r="A226" s="18">
        <v>225</v>
      </c>
      <c r="B226" t="s">
        <v>156</v>
      </c>
      <c r="C226" t="s">
        <v>983</v>
      </c>
      <c r="D226" t="s">
        <v>654</v>
      </c>
    </row>
    <row r="227" spans="1:4" x14ac:dyDescent="0.35">
      <c r="A227" s="18">
        <v>226</v>
      </c>
      <c r="B227" s="71" t="s">
        <v>158</v>
      </c>
      <c r="C227" s="71" t="s">
        <v>984</v>
      </c>
      <c r="D227" s="73" t="s">
        <v>654</v>
      </c>
    </row>
    <row r="228" spans="1:4" x14ac:dyDescent="0.35">
      <c r="A228" s="18">
        <v>227</v>
      </c>
      <c r="B228" t="s">
        <v>160</v>
      </c>
      <c r="C228" t="s">
        <v>985</v>
      </c>
      <c r="D228" t="s">
        <v>654</v>
      </c>
    </row>
    <row r="229" spans="1:4" x14ac:dyDescent="0.35">
      <c r="A229" s="18">
        <v>228</v>
      </c>
      <c r="B229" s="71" t="s">
        <v>162</v>
      </c>
      <c r="C229" s="71" t="s">
        <v>986</v>
      </c>
      <c r="D229" s="73" t="s">
        <v>654</v>
      </c>
    </row>
    <row r="230" spans="1:4" x14ac:dyDescent="0.35">
      <c r="A230" s="18">
        <v>229</v>
      </c>
      <c r="B230" s="71" t="s">
        <v>164</v>
      </c>
      <c r="C230" s="71" t="s">
        <v>987</v>
      </c>
      <c r="D230" s="73" t="s">
        <v>654</v>
      </c>
    </row>
    <row r="231" spans="1:4" x14ac:dyDescent="0.35">
      <c r="A231" s="18">
        <v>230</v>
      </c>
      <c r="B231" s="71" t="s">
        <v>166</v>
      </c>
      <c r="C231" s="71" t="s">
        <v>988</v>
      </c>
      <c r="D231" s="73" t="s">
        <v>654</v>
      </c>
    </row>
    <row r="232" spans="1:4" x14ac:dyDescent="0.35">
      <c r="A232" s="18">
        <v>231</v>
      </c>
      <c r="B232" t="s">
        <v>168</v>
      </c>
      <c r="C232" t="s">
        <v>989</v>
      </c>
      <c r="D232" t="s">
        <v>654</v>
      </c>
    </row>
    <row r="233" spans="1:4" x14ac:dyDescent="0.35">
      <c r="A233" s="18">
        <v>232</v>
      </c>
      <c r="B233" s="71" t="s">
        <v>170</v>
      </c>
      <c r="C233" s="71" t="s">
        <v>990</v>
      </c>
      <c r="D233" s="73" t="s">
        <v>654</v>
      </c>
    </row>
    <row r="234" spans="1:4" x14ac:dyDescent="0.35">
      <c r="A234" s="18">
        <v>233</v>
      </c>
      <c r="B234" t="s">
        <v>172</v>
      </c>
      <c r="C234" t="s">
        <v>991</v>
      </c>
      <c r="D234" t="s">
        <v>654</v>
      </c>
    </row>
    <row r="235" spans="1:4" x14ac:dyDescent="0.35">
      <c r="A235" s="18">
        <v>234</v>
      </c>
      <c r="B235" t="s">
        <v>174</v>
      </c>
      <c r="C235" t="s">
        <v>992</v>
      </c>
      <c r="D235" t="s">
        <v>654</v>
      </c>
    </row>
    <row r="236" spans="1:4" x14ac:dyDescent="0.35">
      <c r="A236" s="18">
        <v>235</v>
      </c>
      <c r="B236" t="s">
        <v>176</v>
      </c>
      <c r="C236" t="s">
        <v>993</v>
      </c>
      <c r="D236" t="s">
        <v>654</v>
      </c>
    </row>
    <row r="237" spans="1:4" x14ac:dyDescent="0.35">
      <c r="A237" s="18">
        <v>236</v>
      </c>
      <c r="B237" t="s">
        <v>178</v>
      </c>
      <c r="C237" t="s">
        <v>994</v>
      </c>
      <c r="D237" t="s">
        <v>654</v>
      </c>
    </row>
    <row r="238" spans="1:4" x14ac:dyDescent="0.35">
      <c r="A238" s="18">
        <v>237</v>
      </c>
      <c r="B238" t="s">
        <v>180</v>
      </c>
      <c r="C238" t="s">
        <v>995</v>
      </c>
      <c r="D238" t="s">
        <v>654</v>
      </c>
    </row>
    <row r="239" spans="1:4" x14ac:dyDescent="0.35">
      <c r="A239" s="18">
        <v>238</v>
      </c>
      <c r="B239" s="71" t="s">
        <v>182</v>
      </c>
      <c r="C239" s="71" t="s">
        <v>996</v>
      </c>
      <c r="D239" s="73" t="s">
        <v>654</v>
      </c>
    </row>
    <row r="240" spans="1:4" x14ac:dyDescent="0.35">
      <c r="A240" s="18">
        <v>239</v>
      </c>
      <c r="B240" s="71" t="s">
        <v>184</v>
      </c>
      <c r="C240" s="71" t="s">
        <v>997</v>
      </c>
      <c r="D240" s="73" t="s">
        <v>654</v>
      </c>
    </row>
    <row r="241" spans="1:4" x14ac:dyDescent="0.35">
      <c r="A241" s="18">
        <v>240</v>
      </c>
      <c r="B241" s="71" t="s">
        <v>186</v>
      </c>
      <c r="C241" s="71" t="s">
        <v>187</v>
      </c>
      <c r="D241" s="73" t="s">
        <v>655</v>
      </c>
    </row>
    <row r="242" spans="1:4" x14ac:dyDescent="0.35">
      <c r="A242" s="18">
        <v>241</v>
      </c>
      <c r="B242" s="71" t="s">
        <v>228</v>
      </c>
      <c r="C242" s="71" t="s">
        <v>229</v>
      </c>
      <c r="D242" s="73" t="s">
        <v>654</v>
      </c>
    </row>
    <row r="243" spans="1:4" x14ac:dyDescent="0.35">
      <c r="A243" s="18">
        <v>242</v>
      </c>
      <c r="B243" s="71" t="s">
        <v>230</v>
      </c>
      <c r="C243" s="71" t="s">
        <v>231</v>
      </c>
      <c r="D243" s="73" t="s">
        <v>654</v>
      </c>
    </row>
    <row r="244" spans="1:4" x14ac:dyDescent="0.35">
      <c r="A244" s="18">
        <v>243</v>
      </c>
      <c r="B244" s="71" t="s">
        <v>533</v>
      </c>
      <c r="C244" s="71" t="s">
        <v>610</v>
      </c>
      <c r="D244" s="73" t="s">
        <v>654</v>
      </c>
    </row>
    <row r="245" spans="1:4" x14ac:dyDescent="0.35">
      <c r="A245" s="18">
        <v>244</v>
      </c>
      <c r="B245" s="71" t="s">
        <v>751</v>
      </c>
      <c r="C245" s="71" t="s">
        <v>862</v>
      </c>
      <c r="D245" s="73" t="s">
        <v>654</v>
      </c>
    </row>
    <row r="246" spans="1:4" x14ac:dyDescent="0.35">
      <c r="A246" s="18">
        <v>245</v>
      </c>
      <c r="B246" s="71" t="s">
        <v>752</v>
      </c>
      <c r="C246" s="71" t="s">
        <v>863</v>
      </c>
      <c r="D246" s="73" t="s">
        <v>654</v>
      </c>
    </row>
    <row r="247" spans="1:4" x14ac:dyDescent="0.35">
      <c r="A247" s="18">
        <v>246</v>
      </c>
      <c r="B247" s="71" t="s">
        <v>534</v>
      </c>
      <c r="C247" s="71" t="s">
        <v>611</v>
      </c>
      <c r="D247" s="73" t="s">
        <v>655</v>
      </c>
    </row>
    <row r="248" spans="1:4" x14ac:dyDescent="0.35">
      <c r="A248" s="18">
        <v>247</v>
      </c>
      <c r="B248" s="71" t="s">
        <v>535</v>
      </c>
      <c r="C248" s="71" t="s">
        <v>612</v>
      </c>
      <c r="D248" s="73" t="s">
        <v>655</v>
      </c>
    </row>
    <row r="249" spans="1:4" x14ac:dyDescent="0.35">
      <c r="A249" s="18">
        <v>248</v>
      </c>
      <c r="B249" s="71" t="s">
        <v>998</v>
      </c>
      <c r="C249" s="71" t="s">
        <v>999</v>
      </c>
      <c r="D249" s="73" t="s">
        <v>654</v>
      </c>
    </row>
    <row r="250" spans="1:4" x14ac:dyDescent="0.35">
      <c r="A250" s="18">
        <v>249</v>
      </c>
      <c r="B250" s="71" t="s">
        <v>706</v>
      </c>
      <c r="C250" s="71" t="s">
        <v>815</v>
      </c>
      <c r="D250" s="73" t="s">
        <v>654</v>
      </c>
    </row>
    <row r="251" spans="1:4" x14ac:dyDescent="0.35">
      <c r="A251" s="18">
        <v>250</v>
      </c>
      <c r="B251" s="71" t="s">
        <v>1000</v>
      </c>
      <c r="C251" s="71" t="s">
        <v>1001</v>
      </c>
      <c r="D251" s="73" t="s">
        <v>654</v>
      </c>
    </row>
    <row r="252" spans="1:4" x14ac:dyDescent="0.35">
      <c r="A252" s="18">
        <v>251</v>
      </c>
      <c r="B252" t="s">
        <v>1002</v>
      </c>
      <c r="C252" t="s">
        <v>1003</v>
      </c>
      <c r="D252" t="s">
        <v>654</v>
      </c>
    </row>
    <row r="253" spans="1:4" x14ac:dyDescent="0.35">
      <c r="A253" s="18">
        <v>252</v>
      </c>
      <c r="B253" s="71" t="s">
        <v>144</v>
      </c>
      <c r="C253" s="71" t="s">
        <v>613</v>
      </c>
      <c r="D253" s="73" t="s">
        <v>654</v>
      </c>
    </row>
    <row r="254" spans="1:4" x14ac:dyDescent="0.35">
      <c r="A254" s="18">
        <v>253</v>
      </c>
      <c r="B254" s="71" t="s">
        <v>142</v>
      </c>
      <c r="C254" s="71" t="s">
        <v>614</v>
      </c>
      <c r="D254" s="73" t="s">
        <v>654</v>
      </c>
    </row>
    <row r="255" spans="1:4" x14ac:dyDescent="0.35">
      <c r="A255" s="18">
        <v>254</v>
      </c>
      <c r="B255" s="71" t="s">
        <v>188</v>
      </c>
      <c r="C255" s="71" t="s">
        <v>189</v>
      </c>
      <c r="D255" s="73" t="s">
        <v>654</v>
      </c>
    </row>
    <row r="256" spans="1:4" x14ac:dyDescent="0.35">
      <c r="A256" s="18">
        <v>255</v>
      </c>
      <c r="B256" s="72" t="s">
        <v>1004</v>
      </c>
      <c r="C256" s="72" t="s">
        <v>1005</v>
      </c>
      <c r="D256" s="74" t="s">
        <v>654</v>
      </c>
    </row>
    <row r="257" spans="1:4" x14ac:dyDescent="0.35">
      <c r="A257" s="18">
        <v>256</v>
      </c>
      <c r="B257" s="72" t="s">
        <v>314</v>
      </c>
      <c r="C257" s="72" t="s">
        <v>615</v>
      </c>
      <c r="D257" s="74" t="s">
        <v>655</v>
      </c>
    </row>
    <row r="258" spans="1:4" x14ac:dyDescent="0.35">
      <c r="A258" s="18">
        <v>257</v>
      </c>
      <c r="B258" t="s">
        <v>536</v>
      </c>
      <c r="C258" t="s">
        <v>616</v>
      </c>
      <c r="D258" t="s">
        <v>655</v>
      </c>
    </row>
    <row r="259" spans="1:4" x14ac:dyDescent="0.35">
      <c r="A259" s="18">
        <v>258</v>
      </c>
      <c r="B259" t="s">
        <v>496</v>
      </c>
      <c r="C259" t="s">
        <v>617</v>
      </c>
      <c r="D259" t="s">
        <v>654</v>
      </c>
    </row>
    <row r="260" spans="1:4" x14ac:dyDescent="0.35">
      <c r="A260" s="18">
        <v>259</v>
      </c>
      <c r="B260" t="s">
        <v>497</v>
      </c>
      <c r="C260" t="s">
        <v>618</v>
      </c>
      <c r="D260" t="s">
        <v>654</v>
      </c>
    </row>
    <row r="261" spans="1:4" x14ac:dyDescent="0.35">
      <c r="A261" s="18">
        <v>260</v>
      </c>
      <c r="B261" s="72" t="s">
        <v>192</v>
      </c>
      <c r="C261" s="72" t="s">
        <v>193</v>
      </c>
      <c r="D261" s="74" t="s">
        <v>654</v>
      </c>
    </row>
    <row r="262" spans="1:4" x14ac:dyDescent="0.35">
      <c r="A262" s="18">
        <v>261</v>
      </c>
      <c r="B262" s="72" t="s">
        <v>194</v>
      </c>
      <c r="C262" s="72" t="s">
        <v>195</v>
      </c>
      <c r="D262" s="74" t="s">
        <v>654</v>
      </c>
    </row>
    <row r="263" spans="1:4" x14ac:dyDescent="0.35">
      <c r="A263" s="18">
        <v>262</v>
      </c>
      <c r="B263" t="s">
        <v>682</v>
      </c>
      <c r="C263" t="s">
        <v>791</v>
      </c>
      <c r="D263" t="s">
        <v>654</v>
      </c>
    </row>
    <row r="264" spans="1:4" x14ac:dyDescent="0.35">
      <c r="A264" s="18">
        <v>263</v>
      </c>
      <c r="B264" t="s">
        <v>757</v>
      </c>
      <c r="C264" t="s">
        <v>868</v>
      </c>
      <c r="D264" t="s">
        <v>654</v>
      </c>
    </row>
    <row r="265" spans="1:4" x14ac:dyDescent="0.35">
      <c r="A265" s="18">
        <v>264</v>
      </c>
      <c r="B265" t="s">
        <v>758</v>
      </c>
      <c r="C265" t="s">
        <v>869</v>
      </c>
      <c r="D265" t="s">
        <v>654</v>
      </c>
    </row>
    <row r="266" spans="1:4" x14ac:dyDescent="0.35">
      <c r="A266" s="18">
        <v>265</v>
      </c>
      <c r="B266" s="72" t="s">
        <v>196</v>
      </c>
      <c r="C266" s="72" t="s">
        <v>197</v>
      </c>
      <c r="D266" s="74" t="s">
        <v>654</v>
      </c>
    </row>
    <row r="267" spans="1:4" x14ac:dyDescent="0.35">
      <c r="A267" s="18">
        <v>266</v>
      </c>
      <c r="B267" s="72" t="s">
        <v>198</v>
      </c>
      <c r="C267" s="72" t="s">
        <v>199</v>
      </c>
      <c r="D267" s="74" t="s">
        <v>655</v>
      </c>
    </row>
    <row r="268" spans="1:4" x14ac:dyDescent="0.35">
      <c r="A268" s="18">
        <v>267</v>
      </c>
      <c r="B268" s="72" t="s">
        <v>683</v>
      </c>
      <c r="C268" s="72" t="s">
        <v>792</v>
      </c>
      <c r="D268" s="74" t="s">
        <v>654</v>
      </c>
    </row>
    <row r="269" spans="1:4" x14ac:dyDescent="0.35">
      <c r="A269" s="18">
        <v>268</v>
      </c>
      <c r="B269" s="72" t="s">
        <v>537</v>
      </c>
      <c r="C269" s="72" t="s">
        <v>619</v>
      </c>
      <c r="D269" s="74" t="s">
        <v>654</v>
      </c>
    </row>
    <row r="270" spans="1:4" x14ac:dyDescent="0.35">
      <c r="A270" s="18">
        <v>269</v>
      </c>
      <c r="B270" s="72" t="s">
        <v>354</v>
      </c>
      <c r="C270" s="72" t="s">
        <v>355</v>
      </c>
      <c r="D270" s="74" t="s">
        <v>654</v>
      </c>
    </row>
    <row r="271" spans="1:4" x14ac:dyDescent="0.35">
      <c r="A271" s="18">
        <v>270</v>
      </c>
      <c r="B271" t="s">
        <v>1006</v>
      </c>
      <c r="C271" t="s">
        <v>1007</v>
      </c>
      <c r="D271" t="s">
        <v>654</v>
      </c>
    </row>
    <row r="272" spans="1:4" x14ac:dyDescent="0.35">
      <c r="A272" s="18">
        <v>271</v>
      </c>
      <c r="B272" s="72" t="s">
        <v>729</v>
      </c>
      <c r="C272" s="72" t="s">
        <v>838</v>
      </c>
      <c r="D272" s="74" t="s">
        <v>654</v>
      </c>
    </row>
    <row r="273" spans="1:4" x14ac:dyDescent="0.35">
      <c r="A273" s="18">
        <v>272</v>
      </c>
      <c r="B273" t="s">
        <v>414</v>
      </c>
      <c r="C273" t="s">
        <v>415</v>
      </c>
      <c r="D273" t="s">
        <v>654</v>
      </c>
    </row>
    <row r="274" spans="1:4" x14ac:dyDescent="0.35">
      <c r="A274" s="18">
        <v>273</v>
      </c>
      <c r="B274" t="s">
        <v>200</v>
      </c>
      <c r="C274" t="s">
        <v>201</v>
      </c>
      <c r="D274" t="s">
        <v>654</v>
      </c>
    </row>
    <row r="275" spans="1:4" x14ac:dyDescent="0.35">
      <c r="A275" s="18">
        <v>274</v>
      </c>
      <c r="B275" t="s">
        <v>202</v>
      </c>
      <c r="C275" t="s">
        <v>203</v>
      </c>
      <c r="D275" t="s">
        <v>654</v>
      </c>
    </row>
    <row r="276" spans="1:4" x14ac:dyDescent="0.35">
      <c r="A276" s="18">
        <v>275</v>
      </c>
      <c r="B276" t="s">
        <v>717</v>
      </c>
      <c r="C276" t="s">
        <v>826</v>
      </c>
      <c r="D276" t="s">
        <v>654</v>
      </c>
    </row>
    <row r="277" spans="1:4" x14ac:dyDescent="0.35">
      <c r="A277" s="18">
        <v>276</v>
      </c>
      <c r="B277" s="72" t="s">
        <v>298</v>
      </c>
      <c r="C277" s="72" t="s">
        <v>299</v>
      </c>
      <c r="D277" s="74" t="s">
        <v>654</v>
      </c>
    </row>
    <row r="278" spans="1:4" x14ac:dyDescent="0.35">
      <c r="A278" s="18">
        <v>277</v>
      </c>
      <c r="B278" s="72" t="s">
        <v>204</v>
      </c>
      <c r="C278" s="72" t="s">
        <v>205</v>
      </c>
      <c r="D278" s="74" t="s">
        <v>654</v>
      </c>
    </row>
    <row r="279" spans="1:4" x14ac:dyDescent="0.35">
      <c r="A279" s="18">
        <v>278</v>
      </c>
      <c r="B279" s="72" t="s">
        <v>206</v>
      </c>
      <c r="C279" s="72" t="s">
        <v>207</v>
      </c>
      <c r="D279" s="74" t="s">
        <v>654</v>
      </c>
    </row>
    <row r="280" spans="1:4" x14ac:dyDescent="0.35">
      <c r="A280" s="18">
        <v>279</v>
      </c>
      <c r="B280" s="72" t="s">
        <v>538</v>
      </c>
      <c r="C280" s="72" t="s">
        <v>620</v>
      </c>
      <c r="D280" s="74" t="s">
        <v>654</v>
      </c>
    </row>
    <row r="281" spans="1:4" x14ac:dyDescent="0.35">
      <c r="A281" s="18">
        <v>280</v>
      </c>
      <c r="B281" s="72" t="s">
        <v>208</v>
      </c>
      <c r="C281" s="72" t="s">
        <v>621</v>
      </c>
      <c r="D281" s="74" t="s">
        <v>654</v>
      </c>
    </row>
    <row r="282" spans="1:4" x14ac:dyDescent="0.35">
      <c r="A282" s="18">
        <v>281</v>
      </c>
      <c r="B282" s="72" t="s">
        <v>210</v>
      </c>
      <c r="C282" s="72" t="s">
        <v>622</v>
      </c>
      <c r="D282" s="74" t="s">
        <v>654</v>
      </c>
    </row>
    <row r="283" spans="1:4" x14ac:dyDescent="0.35">
      <c r="A283" s="18">
        <v>282</v>
      </c>
      <c r="B283" s="72" t="s">
        <v>709</v>
      </c>
      <c r="C283" s="72" t="s">
        <v>818</v>
      </c>
      <c r="D283" s="74" t="s">
        <v>654</v>
      </c>
    </row>
    <row r="284" spans="1:4" x14ac:dyDescent="0.35">
      <c r="A284" s="18">
        <v>283</v>
      </c>
      <c r="B284" s="72" t="s">
        <v>1008</v>
      </c>
      <c r="C284" s="72" t="s">
        <v>1009</v>
      </c>
      <c r="D284" s="74" t="s">
        <v>654</v>
      </c>
    </row>
    <row r="285" spans="1:4" x14ac:dyDescent="0.35">
      <c r="A285" s="18">
        <v>284</v>
      </c>
      <c r="B285" s="72" t="s">
        <v>1010</v>
      </c>
      <c r="C285" s="72" t="s">
        <v>1011</v>
      </c>
      <c r="D285" s="74" t="s">
        <v>654</v>
      </c>
    </row>
    <row r="286" spans="1:4" x14ac:dyDescent="0.35">
      <c r="A286" s="18">
        <v>285</v>
      </c>
      <c r="B286" s="72" t="s">
        <v>656</v>
      </c>
      <c r="C286" s="72" t="s">
        <v>855</v>
      </c>
      <c r="D286" s="74" t="s">
        <v>654</v>
      </c>
    </row>
    <row r="287" spans="1:4" x14ac:dyDescent="0.35">
      <c r="A287" s="18">
        <v>286</v>
      </c>
      <c r="B287" t="s">
        <v>212</v>
      </c>
      <c r="C287" t="s">
        <v>213</v>
      </c>
      <c r="D287" t="s">
        <v>654</v>
      </c>
    </row>
    <row r="288" spans="1:4" x14ac:dyDescent="0.35">
      <c r="A288" s="18">
        <v>287</v>
      </c>
      <c r="B288" t="s">
        <v>214</v>
      </c>
      <c r="C288" t="s">
        <v>215</v>
      </c>
      <c r="D288" t="s">
        <v>655</v>
      </c>
    </row>
    <row r="289" spans="1:4" x14ac:dyDescent="0.35">
      <c r="A289" s="18">
        <v>288</v>
      </c>
      <c r="B289" t="s">
        <v>216</v>
      </c>
      <c r="C289" t="s">
        <v>217</v>
      </c>
      <c r="D289" t="s">
        <v>655</v>
      </c>
    </row>
    <row r="290" spans="1:4" x14ac:dyDescent="0.35">
      <c r="A290" s="18">
        <v>289</v>
      </c>
      <c r="B290" t="s">
        <v>218</v>
      </c>
      <c r="C290" t="s">
        <v>623</v>
      </c>
      <c r="D290" t="s">
        <v>654</v>
      </c>
    </row>
    <row r="291" spans="1:4" x14ac:dyDescent="0.35">
      <c r="A291" s="18">
        <v>290</v>
      </c>
      <c r="B291" t="s">
        <v>220</v>
      </c>
      <c r="C291" t="s">
        <v>221</v>
      </c>
      <c r="D291" t="s">
        <v>655</v>
      </c>
    </row>
    <row r="292" spans="1:4" x14ac:dyDescent="0.35">
      <c r="A292" s="18">
        <v>291</v>
      </c>
      <c r="B292" s="72" t="s">
        <v>539</v>
      </c>
      <c r="C292" s="72" t="s">
        <v>624</v>
      </c>
      <c r="D292" s="74" t="s">
        <v>655</v>
      </c>
    </row>
    <row r="293" spans="1:4" x14ac:dyDescent="0.35">
      <c r="A293" s="18">
        <v>292</v>
      </c>
      <c r="B293" s="72" t="s">
        <v>1012</v>
      </c>
      <c r="C293" s="72" t="s">
        <v>1013</v>
      </c>
      <c r="D293" s="74" t="s">
        <v>655</v>
      </c>
    </row>
    <row r="294" spans="1:4" x14ac:dyDescent="0.35">
      <c r="A294" s="18">
        <v>293</v>
      </c>
      <c r="B294" t="s">
        <v>684</v>
      </c>
      <c r="C294" t="s">
        <v>793</v>
      </c>
      <c r="D294" t="s">
        <v>654</v>
      </c>
    </row>
    <row r="295" spans="1:4" x14ac:dyDescent="0.35">
      <c r="A295" s="18">
        <v>294</v>
      </c>
      <c r="B295" t="s">
        <v>685</v>
      </c>
      <c r="C295" t="s">
        <v>794</v>
      </c>
      <c r="D295" t="s">
        <v>654</v>
      </c>
    </row>
    <row r="296" spans="1:4" x14ac:dyDescent="0.35">
      <c r="A296" s="18">
        <v>295</v>
      </c>
      <c r="B296" t="s">
        <v>686</v>
      </c>
      <c r="C296" t="s">
        <v>795</v>
      </c>
      <c r="D296" t="s">
        <v>654</v>
      </c>
    </row>
    <row r="297" spans="1:4" x14ac:dyDescent="0.35">
      <c r="A297" s="18">
        <v>296</v>
      </c>
      <c r="B297" s="72" t="s">
        <v>687</v>
      </c>
      <c r="C297" s="72" t="s">
        <v>796</v>
      </c>
      <c r="D297" s="74" t="s">
        <v>654</v>
      </c>
    </row>
    <row r="298" spans="1:4" x14ac:dyDescent="0.35">
      <c r="A298" s="18">
        <v>297</v>
      </c>
      <c r="B298" s="72" t="s">
        <v>688</v>
      </c>
      <c r="C298" s="72" t="s">
        <v>797</v>
      </c>
      <c r="D298" s="74" t="s">
        <v>654</v>
      </c>
    </row>
    <row r="299" spans="1:4" x14ac:dyDescent="0.35">
      <c r="A299" s="18">
        <v>298</v>
      </c>
      <c r="B299" t="s">
        <v>358</v>
      </c>
      <c r="C299" t="s">
        <v>625</v>
      </c>
      <c r="D299" t="s">
        <v>654</v>
      </c>
    </row>
    <row r="300" spans="1:4" x14ac:dyDescent="0.35">
      <c r="A300" s="18">
        <v>299</v>
      </c>
      <c r="B300" t="s">
        <v>689</v>
      </c>
      <c r="C300" t="s">
        <v>798</v>
      </c>
      <c r="D300" t="s">
        <v>654</v>
      </c>
    </row>
    <row r="301" spans="1:4" x14ac:dyDescent="0.35">
      <c r="A301" s="18">
        <v>300</v>
      </c>
      <c r="B301" t="s">
        <v>540</v>
      </c>
      <c r="C301" t="s">
        <v>626</v>
      </c>
      <c r="D301" t="s">
        <v>654</v>
      </c>
    </row>
    <row r="302" spans="1:4" x14ac:dyDescent="0.35">
      <c r="A302" s="18">
        <v>301</v>
      </c>
      <c r="B302" t="s">
        <v>224</v>
      </c>
      <c r="C302" t="s">
        <v>225</v>
      </c>
      <c r="D302" t="s">
        <v>655</v>
      </c>
    </row>
    <row r="303" spans="1:4" x14ac:dyDescent="0.35">
      <c r="A303" s="18">
        <v>302</v>
      </c>
      <c r="B303" t="s">
        <v>226</v>
      </c>
      <c r="C303" t="s">
        <v>227</v>
      </c>
      <c r="D303" t="s">
        <v>655</v>
      </c>
    </row>
    <row r="304" spans="1:4" x14ac:dyDescent="0.35">
      <c r="A304" s="18">
        <v>303</v>
      </c>
      <c r="B304" t="s">
        <v>745</v>
      </c>
      <c r="C304" t="s">
        <v>854</v>
      </c>
      <c r="D304" t="s">
        <v>654</v>
      </c>
    </row>
    <row r="305" spans="1:4" x14ac:dyDescent="0.35">
      <c r="A305" s="18">
        <v>304</v>
      </c>
      <c r="B305" s="72" t="s">
        <v>500</v>
      </c>
      <c r="C305" s="72" t="s">
        <v>499</v>
      </c>
      <c r="D305" s="74" t="s">
        <v>654</v>
      </c>
    </row>
    <row r="306" spans="1:4" x14ac:dyDescent="0.35">
      <c r="A306" s="18">
        <v>305</v>
      </c>
      <c r="B306" s="72" t="s">
        <v>724</v>
      </c>
      <c r="C306" s="72" t="s">
        <v>833</v>
      </c>
      <c r="D306" s="74" t="s">
        <v>655</v>
      </c>
    </row>
    <row r="307" spans="1:4" x14ac:dyDescent="0.35">
      <c r="A307" s="18">
        <v>306</v>
      </c>
      <c r="B307" s="72" t="s">
        <v>740</v>
      </c>
      <c r="C307" s="72" t="s">
        <v>849</v>
      </c>
      <c r="D307" s="74" t="s">
        <v>654</v>
      </c>
    </row>
    <row r="308" spans="1:4" x14ac:dyDescent="0.35">
      <c r="A308" s="18">
        <v>307</v>
      </c>
      <c r="B308" s="72" t="s">
        <v>741</v>
      </c>
      <c r="C308" s="72" t="s">
        <v>850</v>
      </c>
      <c r="D308" s="74" t="s">
        <v>654</v>
      </c>
    </row>
    <row r="309" spans="1:4" x14ac:dyDescent="0.35">
      <c r="A309" s="18">
        <v>308</v>
      </c>
      <c r="B309" s="72" t="s">
        <v>1014</v>
      </c>
      <c r="C309" s="72" t="s">
        <v>1015</v>
      </c>
      <c r="D309" s="74" t="s">
        <v>654</v>
      </c>
    </row>
    <row r="310" spans="1:4" x14ac:dyDescent="0.35">
      <c r="A310" s="18">
        <v>309</v>
      </c>
      <c r="B310" t="s">
        <v>1016</v>
      </c>
      <c r="C310" t="s">
        <v>1017</v>
      </c>
      <c r="D310" t="s">
        <v>654</v>
      </c>
    </row>
    <row r="311" spans="1:4" x14ac:dyDescent="0.35">
      <c r="A311" s="18">
        <v>310</v>
      </c>
      <c r="B311" t="s">
        <v>744</v>
      </c>
      <c r="C311" t="s">
        <v>853</v>
      </c>
      <c r="D311" t="s">
        <v>655</v>
      </c>
    </row>
    <row r="312" spans="1:4" x14ac:dyDescent="0.35">
      <c r="A312" s="18">
        <v>311</v>
      </c>
      <c r="B312" t="s">
        <v>743</v>
      </c>
      <c r="C312" t="s">
        <v>852</v>
      </c>
      <c r="D312" t="s">
        <v>655</v>
      </c>
    </row>
    <row r="313" spans="1:4" x14ac:dyDescent="0.35">
      <c r="A313" s="18">
        <v>312</v>
      </c>
      <c r="B313" s="72" t="s">
        <v>232</v>
      </c>
      <c r="C313" s="72" t="s">
        <v>627</v>
      </c>
      <c r="D313" s="74" t="s">
        <v>654</v>
      </c>
    </row>
    <row r="314" spans="1:4" x14ac:dyDescent="0.35">
      <c r="A314" s="18">
        <v>313</v>
      </c>
      <c r="B314" t="s">
        <v>541</v>
      </c>
      <c r="C314" t="s">
        <v>628</v>
      </c>
      <c r="D314" t="s">
        <v>654</v>
      </c>
    </row>
    <row r="315" spans="1:4" x14ac:dyDescent="0.35">
      <c r="A315" s="18">
        <v>314</v>
      </c>
      <c r="B315" s="72" t="s">
        <v>542</v>
      </c>
      <c r="C315" s="72" t="s">
        <v>629</v>
      </c>
      <c r="D315" s="74" t="s">
        <v>654</v>
      </c>
    </row>
    <row r="316" spans="1:4" x14ac:dyDescent="0.35">
      <c r="A316" s="18">
        <v>315</v>
      </c>
      <c r="B316" s="72" t="s">
        <v>543</v>
      </c>
      <c r="C316" s="72" t="s">
        <v>630</v>
      </c>
      <c r="D316" s="74" t="s">
        <v>654</v>
      </c>
    </row>
    <row r="317" spans="1:4" x14ac:dyDescent="0.35">
      <c r="A317" s="18">
        <v>316</v>
      </c>
      <c r="B317" s="72" t="s">
        <v>234</v>
      </c>
      <c r="C317" s="72" t="s">
        <v>235</v>
      </c>
      <c r="D317" s="74" t="s">
        <v>654</v>
      </c>
    </row>
    <row r="318" spans="1:4" x14ac:dyDescent="0.35">
      <c r="A318" s="18">
        <v>317</v>
      </c>
      <c r="B318" t="s">
        <v>544</v>
      </c>
      <c r="C318" t="s">
        <v>631</v>
      </c>
      <c r="D318" t="s">
        <v>654</v>
      </c>
    </row>
    <row r="319" spans="1:4" x14ac:dyDescent="0.35">
      <c r="A319" s="18">
        <v>318</v>
      </c>
      <c r="B319" t="s">
        <v>545</v>
      </c>
      <c r="C319" t="s">
        <v>632</v>
      </c>
      <c r="D319" t="s">
        <v>654</v>
      </c>
    </row>
    <row r="320" spans="1:4" x14ac:dyDescent="0.35">
      <c r="A320" s="18">
        <v>319</v>
      </c>
      <c r="B320" s="72" t="s">
        <v>320</v>
      </c>
      <c r="C320" s="72" t="s">
        <v>321</v>
      </c>
      <c r="D320" s="74" t="s">
        <v>654</v>
      </c>
    </row>
    <row r="321" spans="1:4" x14ac:dyDescent="0.35">
      <c r="A321" s="18">
        <v>320</v>
      </c>
      <c r="B321" s="72" t="s">
        <v>546</v>
      </c>
      <c r="C321" s="72" t="s">
        <v>633</v>
      </c>
      <c r="D321" s="74" t="s">
        <v>654</v>
      </c>
    </row>
    <row r="322" spans="1:4" x14ac:dyDescent="0.35">
      <c r="A322" s="18">
        <v>321</v>
      </c>
      <c r="B322" t="s">
        <v>236</v>
      </c>
      <c r="C322" t="s">
        <v>237</v>
      </c>
      <c r="D322" t="s">
        <v>655</v>
      </c>
    </row>
    <row r="323" spans="1:4" x14ac:dyDescent="0.35">
      <c r="A323" s="18">
        <v>322</v>
      </c>
      <c r="B323" s="72" t="s">
        <v>238</v>
      </c>
      <c r="C323" s="72" t="s">
        <v>239</v>
      </c>
      <c r="D323" s="74" t="s">
        <v>655</v>
      </c>
    </row>
    <row r="324" spans="1:4" x14ac:dyDescent="0.35">
      <c r="A324" s="18">
        <v>323</v>
      </c>
      <c r="B324" t="s">
        <v>240</v>
      </c>
      <c r="C324" t="s">
        <v>241</v>
      </c>
      <c r="D324" t="s">
        <v>655</v>
      </c>
    </row>
    <row r="325" spans="1:4" x14ac:dyDescent="0.35">
      <c r="A325" s="18">
        <v>324</v>
      </c>
      <c r="B325" t="s">
        <v>547</v>
      </c>
      <c r="C325" t="s">
        <v>634</v>
      </c>
      <c r="D325" t="s">
        <v>655</v>
      </c>
    </row>
    <row r="326" spans="1:4" x14ac:dyDescent="0.35">
      <c r="A326" s="18">
        <v>325</v>
      </c>
      <c r="B326" t="s">
        <v>746</v>
      </c>
      <c r="C326" t="s">
        <v>857</v>
      </c>
      <c r="D326" t="s">
        <v>654</v>
      </c>
    </row>
    <row r="327" spans="1:4" x14ac:dyDescent="0.35">
      <c r="A327" s="18">
        <v>326</v>
      </c>
      <c r="B327" t="s">
        <v>1018</v>
      </c>
      <c r="C327" t="s">
        <v>1019</v>
      </c>
      <c r="D327" t="s">
        <v>654</v>
      </c>
    </row>
    <row r="328" spans="1:4" x14ac:dyDescent="0.35">
      <c r="A328" s="18">
        <v>327</v>
      </c>
      <c r="B328" t="s">
        <v>308</v>
      </c>
      <c r="C328" t="s">
        <v>309</v>
      </c>
      <c r="D328" t="s">
        <v>654</v>
      </c>
    </row>
    <row r="329" spans="1:4" x14ac:dyDescent="0.35">
      <c r="A329" s="18">
        <v>328</v>
      </c>
      <c r="B329" t="s">
        <v>1020</v>
      </c>
      <c r="C329" t="s">
        <v>1021</v>
      </c>
      <c r="D329" t="s">
        <v>655</v>
      </c>
    </row>
    <row r="330" spans="1:4" x14ac:dyDescent="0.35">
      <c r="A330" s="18">
        <v>329</v>
      </c>
      <c r="B330" t="s">
        <v>548</v>
      </c>
      <c r="C330" t="s">
        <v>635</v>
      </c>
      <c r="D330" t="s">
        <v>654</v>
      </c>
    </row>
    <row r="331" spans="1:4" x14ac:dyDescent="0.35">
      <c r="A331" s="18">
        <v>330</v>
      </c>
      <c r="B331" t="s">
        <v>549</v>
      </c>
      <c r="C331" t="s">
        <v>636</v>
      </c>
      <c r="D331" t="s">
        <v>654</v>
      </c>
    </row>
    <row r="332" spans="1:4" x14ac:dyDescent="0.35">
      <c r="A332" s="18">
        <v>331</v>
      </c>
      <c r="B332" t="s">
        <v>1022</v>
      </c>
      <c r="C332" t="s">
        <v>1023</v>
      </c>
      <c r="D332" t="s">
        <v>655</v>
      </c>
    </row>
    <row r="333" spans="1:4" x14ac:dyDescent="0.35">
      <c r="A333" s="18">
        <v>332</v>
      </c>
      <c r="B333" t="s">
        <v>244</v>
      </c>
      <c r="C333" t="s">
        <v>245</v>
      </c>
      <c r="D333" t="s">
        <v>655</v>
      </c>
    </row>
    <row r="334" spans="1:4" x14ac:dyDescent="0.35">
      <c r="A334" s="18">
        <v>333</v>
      </c>
      <c r="B334" t="s">
        <v>246</v>
      </c>
      <c r="C334" t="s">
        <v>247</v>
      </c>
      <c r="D334" t="s">
        <v>655</v>
      </c>
    </row>
    <row r="335" spans="1:4" x14ac:dyDescent="0.35">
      <c r="A335" s="18">
        <v>334</v>
      </c>
      <c r="B335" t="s">
        <v>690</v>
      </c>
      <c r="C335" t="s">
        <v>799</v>
      </c>
      <c r="D335" t="s">
        <v>654</v>
      </c>
    </row>
    <row r="336" spans="1:4" x14ac:dyDescent="0.35">
      <c r="A336" s="18">
        <v>335</v>
      </c>
      <c r="B336" t="s">
        <v>707</v>
      </c>
      <c r="C336" t="s">
        <v>816</v>
      </c>
      <c r="D336" t="s">
        <v>654</v>
      </c>
    </row>
    <row r="337" spans="1:4" x14ac:dyDescent="0.35">
      <c r="A337" s="18">
        <v>336</v>
      </c>
      <c r="B337" t="s">
        <v>1024</v>
      </c>
      <c r="C337" t="s">
        <v>1025</v>
      </c>
      <c r="D337" t="s">
        <v>654</v>
      </c>
    </row>
    <row r="338" spans="1:4" x14ac:dyDescent="0.35">
      <c r="A338" s="18">
        <v>337</v>
      </c>
      <c r="B338" t="s">
        <v>691</v>
      </c>
      <c r="C338" t="s">
        <v>800</v>
      </c>
      <c r="D338" t="s">
        <v>654</v>
      </c>
    </row>
    <row r="339" spans="1:4" x14ac:dyDescent="0.35">
      <c r="A339" s="18">
        <v>338</v>
      </c>
      <c r="B339" t="s">
        <v>550</v>
      </c>
      <c r="C339" t="s">
        <v>637</v>
      </c>
      <c r="D339" t="s">
        <v>654</v>
      </c>
    </row>
    <row r="340" spans="1:4" x14ac:dyDescent="0.35">
      <c r="A340" s="18">
        <v>339</v>
      </c>
      <c r="B340" t="s">
        <v>248</v>
      </c>
      <c r="C340" t="s">
        <v>249</v>
      </c>
      <c r="D340" t="s">
        <v>655</v>
      </c>
    </row>
    <row r="341" spans="1:4" x14ac:dyDescent="0.35">
      <c r="A341" s="18">
        <v>340</v>
      </c>
      <c r="B341" t="s">
        <v>692</v>
      </c>
      <c r="C341" t="s">
        <v>801</v>
      </c>
      <c r="D341" t="s">
        <v>654</v>
      </c>
    </row>
    <row r="342" spans="1:4" x14ac:dyDescent="0.35">
      <c r="A342" s="18">
        <v>341</v>
      </c>
      <c r="B342" t="s">
        <v>693</v>
      </c>
      <c r="C342" t="s">
        <v>802</v>
      </c>
      <c r="D342" t="s">
        <v>654</v>
      </c>
    </row>
    <row r="343" spans="1:4" x14ac:dyDescent="0.35">
      <c r="A343" s="18">
        <v>342</v>
      </c>
      <c r="B343" t="s">
        <v>694</v>
      </c>
      <c r="C343" t="s">
        <v>803</v>
      </c>
      <c r="D343" t="s">
        <v>654</v>
      </c>
    </row>
    <row r="344" spans="1:4" x14ac:dyDescent="0.35">
      <c r="A344" s="18">
        <v>343</v>
      </c>
      <c r="B344" t="s">
        <v>370</v>
      </c>
      <c r="C344" t="s">
        <v>638</v>
      </c>
      <c r="D344" t="s">
        <v>654</v>
      </c>
    </row>
    <row r="345" spans="1:4" x14ac:dyDescent="0.35">
      <c r="A345" s="18">
        <v>344</v>
      </c>
      <c r="B345" t="s">
        <v>372</v>
      </c>
      <c r="C345" t="s">
        <v>373</v>
      </c>
      <c r="D345" t="s">
        <v>654</v>
      </c>
    </row>
    <row r="346" spans="1:4" x14ac:dyDescent="0.35">
      <c r="A346" s="18">
        <v>345</v>
      </c>
      <c r="B346" t="s">
        <v>551</v>
      </c>
      <c r="C346" t="s">
        <v>639</v>
      </c>
      <c r="D346" t="s">
        <v>654</v>
      </c>
    </row>
    <row r="347" spans="1:4" x14ac:dyDescent="0.35">
      <c r="A347" s="18">
        <v>346</v>
      </c>
      <c r="B347" t="s">
        <v>1026</v>
      </c>
      <c r="C347" t="s">
        <v>1027</v>
      </c>
      <c r="D347" t="s">
        <v>654</v>
      </c>
    </row>
    <row r="348" spans="1:4" x14ac:dyDescent="0.35">
      <c r="A348" s="18">
        <v>347</v>
      </c>
      <c r="B348" t="s">
        <v>250</v>
      </c>
      <c r="C348" t="s">
        <v>251</v>
      </c>
      <c r="D348" t="s">
        <v>655</v>
      </c>
    </row>
    <row r="349" spans="1:4" x14ac:dyDescent="0.35">
      <c r="A349" s="18">
        <v>348</v>
      </c>
      <c r="B349" t="s">
        <v>294</v>
      </c>
      <c r="C349" t="s">
        <v>295</v>
      </c>
      <c r="D349" t="s">
        <v>654</v>
      </c>
    </row>
    <row r="350" spans="1:4" x14ac:dyDescent="0.35">
      <c r="A350" s="18">
        <v>349</v>
      </c>
      <c r="B350" t="s">
        <v>761</v>
      </c>
      <c r="C350" t="s">
        <v>872</v>
      </c>
      <c r="D350" t="s">
        <v>654</v>
      </c>
    </row>
    <row r="351" spans="1:4" x14ac:dyDescent="0.35">
      <c r="A351" s="18">
        <v>350</v>
      </c>
      <c r="B351" t="s">
        <v>552</v>
      </c>
      <c r="C351" t="s">
        <v>640</v>
      </c>
      <c r="D351" t="s">
        <v>654</v>
      </c>
    </row>
    <row r="352" spans="1:4" x14ac:dyDescent="0.35">
      <c r="A352" s="18">
        <v>351</v>
      </c>
      <c r="B352" t="s">
        <v>762</v>
      </c>
      <c r="C352" t="s">
        <v>873</v>
      </c>
      <c r="D352" t="s">
        <v>654</v>
      </c>
    </row>
    <row r="353" spans="1:4" x14ac:dyDescent="0.35">
      <c r="A353" s="18">
        <v>352</v>
      </c>
      <c r="B353" t="s">
        <v>695</v>
      </c>
      <c r="C353" t="s">
        <v>804</v>
      </c>
      <c r="D353" t="s">
        <v>654</v>
      </c>
    </row>
    <row r="354" spans="1:4" x14ac:dyDescent="0.35">
      <c r="A354" s="18">
        <v>353</v>
      </c>
      <c r="B354" t="s">
        <v>759</v>
      </c>
      <c r="C354" t="s">
        <v>870</v>
      </c>
      <c r="D354" t="s">
        <v>654</v>
      </c>
    </row>
    <row r="355" spans="1:4" x14ac:dyDescent="0.35">
      <c r="A355" s="18">
        <v>354</v>
      </c>
      <c r="B355" t="s">
        <v>760</v>
      </c>
      <c r="C355" t="s">
        <v>871</v>
      </c>
      <c r="D355" t="s">
        <v>654</v>
      </c>
    </row>
    <row r="356" spans="1:4" x14ac:dyDescent="0.35">
      <c r="A356" s="18">
        <v>355</v>
      </c>
      <c r="B356" t="s">
        <v>1028</v>
      </c>
      <c r="C356" t="s">
        <v>1029</v>
      </c>
      <c r="D356" t="s">
        <v>654</v>
      </c>
    </row>
    <row r="357" spans="1:4" x14ac:dyDescent="0.35">
      <c r="A357" s="18">
        <v>356</v>
      </c>
      <c r="B357" t="s">
        <v>1030</v>
      </c>
      <c r="C357" t="s">
        <v>1031</v>
      </c>
      <c r="D357" t="s">
        <v>654</v>
      </c>
    </row>
    <row r="358" spans="1:4" x14ac:dyDescent="0.35">
      <c r="A358" s="18">
        <v>357</v>
      </c>
      <c r="B358" t="s">
        <v>252</v>
      </c>
      <c r="C358" t="s">
        <v>641</v>
      </c>
      <c r="D358" t="s">
        <v>654</v>
      </c>
    </row>
    <row r="359" spans="1:4" x14ac:dyDescent="0.35">
      <c r="A359" s="18">
        <v>358</v>
      </c>
      <c r="B359" t="s">
        <v>302</v>
      </c>
      <c r="C359" t="s">
        <v>303</v>
      </c>
      <c r="D359" t="s">
        <v>654</v>
      </c>
    </row>
    <row r="360" spans="1:4" x14ac:dyDescent="0.35">
      <c r="A360" s="18">
        <v>359</v>
      </c>
      <c r="B360" t="s">
        <v>1032</v>
      </c>
      <c r="C360" t="s">
        <v>1033</v>
      </c>
      <c r="D360" t="s">
        <v>654</v>
      </c>
    </row>
    <row r="361" spans="1:4" x14ac:dyDescent="0.35">
      <c r="A361" s="18">
        <v>360</v>
      </c>
      <c r="B361" t="s">
        <v>254</v>
      </c>
      <c r="C361" t="s">
        <v>642</v>
      </c>
      <c r="D361" t="s">
        <v>654</v>
      </c>
    </row>
    <row r="362" spans="1:4" x14ac:dyDescent="0.35">
      <c r="A362" s="18">
        <v>361</v>
      </c>
      <c r="B362" t="s">
        <v>256</v>
      </c>
      <c r="C362" t="s">
        <v>642</v>
      </c>
      <c r="D362" t="s">
        <v>654</v>
      </c>
    </row>
    <row r="363" spans="1:4" x14ac:dyDescent="0.35">
      <c r="A363" s="18">
        <v>362</v>
      </c>
      <c r="B363" t="s">
        <v>553</v>
      </c>
      <c r="C363" t="s">
        <v>643</v>
      </c>
      <c r="D363" t="s">
        <v>654</v>
      </c>
    </row>
    <row r="364" spans="1:4" x14ac:dyDescent="0.35">
      <c r="A364" s="18">
        <v>363</v>
      </c>
      <c r="B364" t="s">
        <v>1034</v>
      </c>
      <c r="C364" t="s">
        <v>1035</v>
      </c>
      <c r="D364" t="s">
        <v>654</v>
      </c>
    </row>
    <row r="365" spans="1:4" x14ac:dyDescent="0.35">
      <c r="A365" s="18">
        <v>364</v>
      </c>
      <c r="B365" t="s">
        <v>304</v>
      </c>
      <c r="C365" t="s">
        <v>305</v>
      </c>
      <c r="D365" t="s">
        <v>654</v>
      </c>
    </row>
    <row r="366" spans="1:4" x14ac:dyDescent="0.35">
      <c r="A366" s="18">
        <v>365</v>
      </c>
      <c r="B366" t="s">
        <v>1036</v>
      </c>
      <c r="C366" t="s">
        <v>1037</v>
      </c>
      <c r="D366" t="s">
        <v>654</v>
      </c>
    </row>
    <row r="367" spans="1:4" x14ac:dyDescent="0.35">
      <c r="A367" s="18">
        <v>366</v>
      </c>
      <c r="B367" t="s">
        <v>554</v>
      </c>
      <c r="C367" t="s">
        <v>644</v>
      </c>
      <c r="D367" t="s">
        <v>654</v>
      </c>
    </row>
    <row r="368" spans="1:4" x14ac:dyDescent="0.35">
      <c r="A368" s="18">
        <v>367</v>
      </c>
      <c r="B368" t="s">
        <v>258</v>
      </c>
      <c r="C368" t="s">
        <v>645</v>
      </c>
      <c r="D368" t="s">
        <v>654</v>
      </c>
    </row>
    <row r="369" spans="1:4" x14ac:dyDescent="0.35">
      <c r="A369" s="18">
        <v>368</v>
      </c>
      <c r="B369" t="s">
        <v>260</v>
      </c>
      <c r="C369" t="s">
        <v>261</v>
      </c>
      <c r="D369" t="s">
        <v>654</v>
      </c>
    </row>
    <row r="370" spans="1:4" x14ac:dyDescent="0.35">
      <c r="A370" s="18">
        <v>369</v>
      </c>
      <c r="B370" t="s">
        <v>555</v>
      </c>
      <c r="C370" t="s">
        <v>646</v>
      </c>
      <c r="D370" t="s">
        <v>655</v>
      </c>
    </row>
    <row r="371" spans="1:4" x14ac:dyDescent="0.35">
      <c r="A371" s="18">
        <v>370</v>
      </c>
      <c r="B371" t="s">
        <v>556</v>
      </c>
      <c r="C371" t="s">
        <v>647</v>
      </c>
      <c r="D371" t="s">
        <v>655</v>
      </c>
    </row>
    <row r="372" spans="1:4" x14ac:dyDescent="0.35">
      <c r="A372" s="18">
        <v>371</v>
      </c>
      <c r="B372" t="s">
        <v>1038</v>
      </c>
      <c r="C372" t="s">
        <v>1039</v>
      </c>
      <c r="D372" t="s">
        <v>654</v>
      </c>
    </row>
    <row r="373" spans="1:4" x14ac:dyDescent="0.35">
      <c r="A373" s="18">
        <v>372</v>
      </c>
      <c r="B373" t="s">
        <v>1040</v>
      </c>
      <c r="C373" t="s">
        <v>1041</v>
      </c>
      <c r="D373" t="s">
        <v>654</v>
      </c>
    </row>
    <row r="374" spans="1:4" x14ac:dyDescent="0.35">
      <c r="A374" s="18">
        <v>373</v>
      </c>
      <c r="B374" t="s">
        <v>696</v>
      </c>
      <c r="C374" t="s">
        <v>805</v>
      </c>
      <c r="D374" t="s">
        <v>654</v>
      </c>
    </row>
    <row r="375" spans="1:4" x14ac:dyDescent="0.35">
      <c r="A375" s="18">
        <v>374</v>
      </c>
      <c r="B375" t="s">
        <v>697</v>
      </c>
      <c r="C375" t="s">
        <v>806</v>
      </c>
      <c r="D375" t="s">
        <v>654</v>
      </c>
    </row>
    <row r="376" spans="1:4" x14ac:dyDescent="0.35">
      <c r="A376" s="18">
        <v>375</v>
      </c>
      <c r="B376" t="s">
        <v>1042</v>
      </c>
      <c r="C376" t="s">
        <v>1043</v>
      </c>
      <c r="D376" t="s">
        <v>654</v>
      </c>
    </row>
    <row r="377" spans="1:4" x14ac:dyDescent="0.35">
      <c r="A377" s="18">
        <v>376</v>
      </c>
      <c r="B377" t="s">
        <v>1044</v>
      </c>
      <c r="C377" t="s">
        <v>1045</v>
      </c>
      <c r="D377" t="s">
        <v>654</v>
      </c>
    </row>
    <row r="378" spans="1:4" x14ac:dyDescent="0.35">
      <c r="A378" s="18">
        <v>377</v>
      </c>
      <c r="B378" t="s">
        <v>748</v>
      </c>
      <c r="C378" t="s">
        <v>859</v>
      </c>
      <c r="D378" t="s">
        <v>655</v>
      </c>
    </row>
    <row r="379" spans="1:4" x14ac:dyDescent="0.35">
      <c r="A379" s="18">
        <v>378</v>
      </c>
      <c r="B379" t="s">
        <v>749</v>
      </c>
      <c r="C379" t="s">
        <v>860</v>
      </c>
      <c r="D379" t="s">
        <v>655</v>
      </c>
    </row>
    <row r="380" spans="1:4" x14ac:dyDescent="0.35">
      <c r="A380" s="18">
        <v>379</v>
      </c>
      <c r="B380" t="s">
        <v>714</v>
      </c>
      <c r="C380" t="s">
        <v>823</v>
      </c>
      <c r="D380" t="s">
        <v>654</v>
      </c>
    </row>
    <row r="381" spans="1:4" x14ac:dyDescent="0.35">
      <c r="A381" s="18">
        <v>380</v>
      </c>
      <c r="B381" t="s">
        <v>262</v>
      </c>
      <c r="C381" t="s">
        <v>648</v>
      </c>
      <c r="D381" t="s">
        <v>654</v>
      </c>
    </row>
    <row r="382" spans="1:4" x14ac:dyDescent="0.35">
      <c r="A382" s="18">
        <v>381</v>
      </c>
      <c r="B382" t="s">
        <v>264</v>
      </c>
      <c r="C382" t="s">
        <v>649</v>
      </c>
      <c r="D382" t="s">
        <v>654</v>
      </c>
    </row>
    <row r="383" spans="1:4" x14ac:dyDescent="0.35">
      <c r="A383" s="18">
        <v>382</v>
      </c>
      <c r="B383" t="s">
        <v>698</v>
      </c>
      <c r="C383" t="s">
        <v>807</v>
      </c>
      <c r="D383" t="s">
        <v>654</v>
      </c>
    </row>
    <row r="384" spans="1:4" x14ac:dyDescent="0.35">
      <c r="A384" s="18">
        <v>383</v>
      </c>
      <c r="B384" t="s">
        <v>699</v>
      </c>
      <c r="C384" t="s">
        <v>808</v>
      </c>
      <c r="D384" t="s">
        <v>654</v>
      </c>
    </row>
    <row r="385" spans="1:4" x14ac:dyDescent="0.35">
      <c r="A385" s="18">
        <v>384</v>
      </c>
      <c r="B385" t="s">
        <v>700</v>
      </c>
      <c r="C385" t="s">
        <v>809</v>
      </c>
      <c r="D385" t="s">
        <v>654</v>
      </c>
    </row>
    <row r="386" spans="1:4" x14ac:dyDescent="0.35">
      <c r="A386" s="18">
        <v>385</v>
      </c>
      <c r="B386" t="s">
        <v>266</v>
      </c>
      <c r="C386" t="s">
        <v>650</v>
      </c>
      <c r="D386" t="s">
        <v>654</v>
      </c>
    </row>
    <row r="387" spans="1:4" x14ac:dyDescent="0.35">
      <c r="A387" s="18">
        <v>386</v>
      </c>
      <c r="B387" t="s">
        <v>268</v>
      </c>
      <c r="C387" t="s">
        <v>651</v>
      </c>
      <c r="D387" t="s">
        <v>654</v>
      </c>
    </row>
    <row r="388" spans="1:4" x14ac:dyDescent="0.35">
      <c r="A388" s="18">
        <v>387</v>
      </c>
      <c r="B388" t="s">
        <v>1046</v>
      </c>
      <c r="C388" t="s">
        <v>1047</v>
      </c>
      <c r="D388" t="s">
        <v>654</v>
      </c>
    </row>
    <row r="389" spans="1:4" x14ac:dyDescent="0.35">
      <c r="A389" s="18">
        <v>388</v>
      </c>
      <c r="B389" t="s">
        <v>1048</v>
      </c>
      <c r="C389" t="s">
        <v>1049</v>
      </c>
      <c r="D389" t="s">
        <v>654</v>
      </c>
    </row>
    <row r="390" spans="1:4" x14ac:dyDescent="0.35">
      <c r="A390" s="18">
        <v>389</v>
      </c>
      <c r="B390" t="s">
        <v>715</v>
      </c>
      <c r="C390" t="s">
        <v>824</v>
      </c>
      <c r="D390" t="s">
        <v>654</v>
      </c>
    </row>
    <row r="391" spans="1:4" x14ac:dyDescent="0.35">
      <c r="A391" s="18">
        <v>390</v>
      </c>
      <c r="B391" t="s">
        <v>765</v>
      </c>
      <c r="C391" t="s">
        <v>876</v>
      </c>
      <c r="D391" t="s">
        <v>654</v>
      </c>
    </row>
    <row r="392" spans="1:4" x14ac:dyDescent="0.35">
      <c r="A392" s="18">
        <v>391</v>
      </c>
      <c r="B392" t="s">
        <v>766</v>
      </c>
      <c r="C392" t="s">
        <v>877</v>
      </c>
      <c r="D392" t="s">
        <v>654</v>
      </c>
    </row>
    <row r="393" spans="1:4" x14ac:dyDescent="0.35">
      <c r="A393" s="18">
        <v>392</v>
      </c>
      <c r="B393" t="s">
        <v>701</v>
      </c>
      <c r="C393" t="s">
        <v>810</v>
      </c>
      <c r="D393" t="s">
        <v>654</v>
      </c>
    </row>
    <row r="394" spans="1:4" x14ac:dyDescent="0.35">
      <c r="A394" s="18">
        <v>393</v>
      </c>
      <c r="B394" t="s">
        <v>702</v>
      </c>
      <c r="C394" t="s">
        <v>811</v>
      </c>
      <c r="D394" t="s">
        <v>654</v>
      </c>
    </row>
    <row r="395" spans="1:4" x14ac:dyDescent="0.35">
      <c r="A395" s="18">
        <v>394</v>
      </c>
      <c r="B395" t="s">
        <v>725</v>
      </c>
      <c r="C395" t="s">
        <v>834</v>
      </c>
      <c r="D395" t="s">
        <v>654</v>
      </c>
    </row>
    <row r="396" spans="1:4" x14ac:dyDescent="0.35">
      <c r="A396" s="18">
        <v>395</v>
      </c>
      <c r="B396" t="s">
        <v>310</v>
      </c>
      <c r="C396" t="s">
        <v>652</v>
      </c>
      <c r="D396" t="s">
        <v>654</v>
      </c>
    </row>
    <row r="397" spans="1:4" x14ac:dyDescent="0.35">
      <c r="A397" s="18">
        <v>396</v>
      </c>
      <c r="B397" t="s">
        <v>270</v>
      </c>
      <c r="C397" t="s">
        <v>271</v>
      </c>
      <c r="D397" t="s">
        <v>655</v>
      </c>
    </row>
    <row r="398" spans="1:4" x14ac:dyDescent="0.35">
      <c r="A398" s="18">
        <v>397</v>
      </c>
      <c r="B398" t="s">
        <v>272</v>
      </c>
      <c r="C398" t="s">
        <v>273</v>
      </c>
      <c r="D398" t="s">
        <v>655</v>
      </c>
    </row>
    <row r="399" spans="1:4" x14ac:dyDescent="0.35">
      <c r="A399" s="18">
        <v>398</v>
      </c>
      <c r="B399" t="s">
        <v>316</v>
      </c>
      <c r="C399" t="s">
        <v>317</v>
      </c>
      <c r="D399" t="s">
        <v>653</v>
      </c>
    </row>
    <row r="400" spans="1:4" x14ac:dyDescent="0.35">
      <c r="A400" s="18">
        <v>399</v>
      </c>
      <c r="B400" t="s">
        <v>416</v>
      </c>
      <c r="C400" t="s">
        <v>1050</v>
      </c>
      <c r="D400" t="s">
        <v>654</v>
      </c>
    </row>
    <row r="401" spans="1:4" x14ac:dyDescent="0.35">
      <c r="A401" s="18">
        <v>400</v>
      </c>
      <c r="B401" t="s">
        <v>417</v>
      </c>
      <c r="C401" t="s">
        <v>1051</v>
      </c>
      <c r="D401" t="s">
        <v>654</v>
      </c>
    </row>
    <row r="402" spans="1:4" x14ac:dyDescent="0.35">
      <c r="A402" s="18">
        <v>401</v>
      </c>
      <c r="B402" t="s">
        <v>418</v>
      </c>
      <c r="C402" t="s">
        <v>1052</v>
      </c>
      <c r="D402" t="s">
        <v>654</v>
      </c>
    </row>
    <row r="403" spans="1:4" x14ac:dyDescent="0.35">
      <c r="A403" s="18">
        <v>402</v>
      </c>
      <c r="B403" t="s">
        <v>419</v>
      </c>
      <c r="C403" t="s">
        <v>1053</v>
      </c>
      <c r="D403" t="s">
        <v>654</v>
      </c>
    </row>
    <row r="404" spans="1:4" x14ac:dyDescent="0.35">
      <c r="A404" s="18">
        <v>403</v>
      </c>
      <c r="B404" t="s">
        <v>420</v>
      </c>
      <c r="C404" t="s">
        <v>1054</v>
      </c>
      <c r="D404" t="s">
        <v>654</v>
      </c>
    </row>
    <row r="405" spans="1:4" x14ac:dyDescent="0.35">
      <c r="A405" s="18">
        <v>404</v>
      </c>
      <c r="B405" t="s">
        <v>1055</v>
      </c>
      <c r="C405" t="s">
        <v>1056</v>
      </c>
      <c r="D405" t="s">
        <v>654</v>
      </c>
    </row>
    <row r="406" spans="1:4" x14ac:dyDescent="0.35">
      <c r="A406" s="18">
        <v>405</v>
      </c>
      <c r="B406" t="s">
        <v>1057</v>
      </c>
      <c r="C406" t="s">
        <v>1058</v>
      </c>
      <c r="D406" t="s">
        <v>654</v>
      </c>
    </row>
    <row r="407" spans="1:4" x14ac:dyDescent="0.35">
      <c r="A407" s="18">
        <v>406</v>
      </c>
      <c r="B407" t="s">
        <v>1059</v>
      </c>
      <c r="C407" t="s">
        <v>1060</v>
      </c>
      <c r="D407" t="s">
        <v>654</v>
      </c>
    </row>
    <row r="408" spans="1:4" x14ac:dyDescent="0.35">
      <c r="A408" s="18">
        <v>407</v>
      </c>
      <c r="B408" t="s">
        <v>722</v>
      </c>
      <c r="C408" t="s">
        <v>831</v>
      </c>
      <c r="D408" t="s">
        <v>654</v>
      </c>
    </row>
    <row r="409" spans="1:4" x14ac:dyDescent="0.35">
      <c r="A409" s="18">
        <v>408</v>
      </c>
      <c r="B409" t="s">
        <v>723</v>
      </c>
      <c r="C409" t="s">
        <v>832</v>
      </c>
      <c r="D409" t="s">
        <v>654</v>
      </c>
    </row>
    <row r="410" spans="1:4" x14ac:dyDescent="0.35">
      <c r="A410" s="18">
        <v>409</v>
      </c>
      <c r="B410" t="s">
        <v>703</v>
      </c>
      <c r="C410" t="s">
        <v>812</v>
      </c>
      <c r="D410" t="s">
        <v>654</v>
      </c>
    </row>
    <row r="411" spans="1:4" x14ac:dyDescent="0.35">
      <c r="A411" s="18">
        <v>410</v>
      </c>
      <c r="B411" t="s">
        <v>1061</v>
      </c>
      <c r="C411" t="s">
        <v>1062</v>
      </c>
      <c r="D411" t="s">
        <v>654</v>
      </c>
    </row>
    <row r="412" spans="1:4" x14ac:dyDescent="0.35">
      <c r="A412" s="18">
        <v>411</v>
      </c>
      <c r="B412" t="s">
        <v>659</v>
      </c>
      <c r="C412" t="s">
        <v>658</v>
      </c>
      <c r="D412" t="s">
        <v>654</v>
      </c>
    </row>
    <row r="413" spans="1:4" x14ac:dyDescent="0.35">
      <c r="A413" s="18">
        <v>412</v>
      </c>
      <c r="B413" t="s">
        <v>362</v>
      </c>
      <c r="C413" t="s">
        <v>363</v>
      </c>
      <c r="D413" t="s">
        <v>654</v>
      </c>
    </row>
    <row r="414" spans="1:4" x14ac:dyDescent="0.35">
      <c r="A414" s="18">
        <v>413</v>
      </c>
      <c r="B414" t="s">
        <v>364</v>
      </c>
      <c r="C414" t="s">
        <v>365</v>
      </c>
      <c r="D414" t="s">
        <v>654</v>
      </c>
    </row>
    <row r="415" spans="1:4" x14ac:dyDescent="0.35">
      <c r="A415" s="18">
        <v>414</v>
      </c>
      <c r="B415" t="s">
        <v>276</v>
      </c>
      <c r="C415" t="s">
        <v>277</v>
      </c>
      <c r="D415" t="s">
        <v>655</v>
      </c>
    </row>
    <row r="416" spans="1:4" x14ac:dyDescent="0.35">
      <c r="A416" s="18">
        <v>415</v>
      </c>
      <c r="B416" t="s">
        <v>1063</v>
      </c>
      <c r="C416" t="s">
        <v>1064</v>
      </c>
      <c r="D416" t="s">
        <v>654</v>
      </c>
    </row>
    <row r="417" spans="1:4" x14ac:dyDescent="0.35">
      <c r="A417" s="18">
        <v>416</v>
      </c>
      <c r="B417" t="s">
        <v>704</v>
      </c>
      <c r="C417" t="s">
        <v>813</v>
      </c>
      <c r="D417" t="s">
        <v>654</v>
      </c>
    </row>
    <row r="418" spans="1:4" x14ac:dyDescent="0.35">
      <c r="A418" s="18">
        <v>417</v>
      </c>
      <c r="B418" t="s">
        <v>705</v>
      </c>
      <c r="C418" t="s">
        <v>814</v>
      </c>
      <c r="D418" t="s">
        <v>654</v>
      </c>
    </row>
    <row r="419" spans="1:4" x14ac:dyDescent="0.35">
      <c r="A419" s="18">
        <v>418</v>
      </c>
      <c r="B419" t="s">
        <v>278</v>
      </c>
      <c r="C419" t="s">
        <v>279</v>
      </c>
      <c r="D419" t="s">
        <v>654</v>
      </c>
    </row>
    <row r="420" spans="1:4" x14ac:dyDescent="0.35">
      <c r="A420" s="18">
        <v>419</v>
      </c>
      <c r="B420" t="s">
        <v>280</v>
      </c>
      <c r="C420" t="s">
        <v>281</v>
      </c>
      <c r="D420" t="s">
        <v>654</v>
      </c>
    </row>
    <row r="421" spans="1:4" x14ac:dyDescent="0.35">
      <c r="A421" s="18">
        <v>420</v>
      </c>
      <c r="B421" t="s">
        <v>710</v>
      </c>
      <c r="C421" t="s">
        <v>819</v>
      </c>
      <c r="D421" t="s">
        <v>654</v>
      </c>
    </row>
    <row r="422" spans="1:4" x14ac:dyDescent="0.35">
      <c r="A422" s="18">
        <v>421</v>
      </c>
      <c r="B422" t="s">
        <v>1065</v>
      </c>
      <c r="C422" t="s">
        <v>1066</v>
      </c>
      <c r="D422" t="s">
        <v>654</v>
      </c>
    </row>
    <row r="423" spans="1:4" x14ac:dyDescent="0.35">
      <c r="A423" s="18">
        <v>422</v>
      </c>
      <c r="B423" t="s">
        <v>328</v>
      </c>
      <c r="C423" t="s">
        <v>329</v>
      </c>
      <c r="D423" t="s">
        <v>654</v>
      </c>
    </row>
    <row r="424" spans="1:4" x14ac:dyDescent="0.35">
      <c r="A424" s="18">
        <v>423</v>
      </c>
      <c r="B424" t="s">
        <v>711</v>
      </c>
      <c r="C424" t="s">
        <v>820</v>
      </c>
      <c r="D424" t="s">
        <v>654</v>
      </c>
    </row>
  </sheetData>
  <autoFilter ref="A1:R324" xr:uid="{3EFEAFC1-A484-4485-BCDA-28B2C97A683D}"/>
  <sortState xmlns:xlrd2="http://schemas.microsoft.com/office/spreadsheetml/2017/richdata2" ref="A2:D324">
    <sortCondition ref="B2:B324"/>
  </sortState>
  <pageMargins left="0.7" right="0.7" top="0.75" bottom="0.75" header="0.3" footer="0.3"/>
  <pageSetup paperSize="9" orientation="portrait" horizontalDpi="300" verticalDpi="300" r:id="rId1"/>
  <headerFooter>
    <oddFooter>&amp;L&amp;1#&amp;"Calibri"&amp;10&amp;K000000Classification: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AverageRating xmlns="http://schemas.microsoft.com/sharepoint/v3" xsi:nil="true"/>
    <LikesCount xmlns="http://schemas.microsoft.com/sharepoint/v3" xsi:nil="true"/>
    <Ratings xmlns="http://schemas.microsoft.com/sharepoint/v3" xsi:nil="true"/>
    <RatingCount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A2F0B7E9DBB144BCDD30CB52607561" ma:contentTypeVersion="12" ma:contentTypeDescription="Create a new document." ma:contentTypeScope="" ma:versionID="99fb5ddf8f438191a1f9ce79cbfc4eaf">
  <xsd:schema xmlns:xsd="http://www.w3.org/2001/XMLSchema" xmlns:xs="http://www.w3.org/2001/XMLSchema" xmlns:p="http://schemas.microsoft.com/office/2006/metadata/properties" xmlns:ns1="http://schemas.microsoft.com/sharepoint/v3" xmlns:ns2="4ce4baf5-d96c-4e71-9446-576c3a3d98f4" targetNamespace="http://schemas.microsoft.com/office/2006/metadata/properties" ma:root="true" ma:fieldsID="41dd03e7f60b7d07a752e7147f18c4d7" ns1:_="" ns2:_="">
    <xsd:import namespace="http://schemas.microsoft.com/sharepoint/v3"/>
    <xsd:import namespace="4ce4baf5-d96c-4e71-9446-576c3a3d98f4"/>
    <xsd:element name="properties">
      <xsd:complexType>
        <xsd:sequence>
          <xsd:element name="documentManagement">
            <xsd:complexType>
              <xsd:all>
                <xsd:element ref="ns1:AverageRating" minOccurs="0"/>
                <xsd:element ref="ns1:RatingCount" minOccurs="0"/>
                <xsd:element ref="ns1:RatedBy" minOccurs="0"/>
                <xsd:element ref="ns1:Ratings" minOccurs="0"/>
                <xsd:element ref="ns1:LikesCount" minOccurs="0"/>
                <xsd:element ref="ns1:LikedBy" minOccurs="0"/>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4" nillable="true" ma:displayName="Rating (0-5)" ma:decimals="2" ma:description="Average value of all the ratings that have been submitted" ma:internalName="AverageRating" ma:readOnly="false" ma:percentage="FALSE">
      <xsd:simpleType>
        <xsd:restriction base="dms:Number"/>
      </xsd:simpleType>
    </xsd:element>
    <xsd:element name="RatingCount" ma:index="5" nillable="true" ma:displayName="Number of Ratings" ma:decimals="0" ma:description="Number of ratings submitted" ma:internalName="RatingCount" ma:readOnly="false" ma:percentage="FALSE">
      <xsd:simpleType>
        <xsd:restriction base="dms:Number"/>
      </xsd:simpleType>
    </xsd:element>
    <xsd:element name="RatedBy" ma:index="10"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1" nillable="true" ma:displayName="User ratings" ma:description="User ratings for the item" ma:hidden="true" ma:internalName="Ratings">
      <xsd:simpleType>
        <xsd:restriction base="dms:Note"/>
      </xsd:simpleType>
    </xsd:element>
    <xsd:element name="LikesCount" ma:index="12" nillable="true" ma:displayName="Number of Likes" ma:internalName="LikesCount">
      <xsd:simpleType>
        <xsd:restriction base="dms:Unknown"/>
      </xsd:simpleType>
    </xsd:element>
    <xsd:element name="LikedBy" ma:index="13"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e4baf5-d96c-4e71-9446-576c3a3d98f4"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D0B402F-EF8C-4BD0-BE62-701E8605A9DD}">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f1e8b00-a8f7-449b-a7ce-d951bcc69b51"/>
    <ds:schemaRef ds:uri="http://www.w3.org/XML/1998/namespace"/>
    <ds:schemaRef ds:uri="http://purl.org/dc/dcmitype/"/>
  </ds:schemaRefs>
</ds:datastoreItem>
</file>

<file path=customXml/itemProps2.xml><?xml version="1.0" encoding="utf-8"?>
<ds:datastoreItem xmlns:ds="http://schemas.openxmlformats.org/officeDocument/2006/customXml" ds:itemID="{092CFBA9-0652-44BB-9AB6-B3805B606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e4baf5-d96c-4e71-9446-576c3a3d98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A2699F-44CF-44D8-99C6-472EBB4F6C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Guideline</vt:lpstr>
      <vt:lpstr>ML_SCL_Sealand_Europe_America</vt:lpstr>
      <vt:lpstr>Sealand Asia</vt:lpstr>
      <vt:lpstr>Dropdown Data</vt:lpstr>
    </vt:vector>
  </TitlesOfParts>
  <Manager/>
  <Company>A.P.Moller - Maersk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Charge request form</dc:title>
  <dc:subject/>
  <dc:creator>ydp001</dc:creator>
  <cp:keywords>Charge request form</cp:keywords>
  <dc:description/>
  <cp:lastModifiedBy>Lihan Heng</cp:lastModifiedBy>
  <cp:revision/>
  <dcterms:created xsi:type="dcterms:W3CDTF">2012-08-08T06:11:12Z</dcterms:created>
  <dcterms:modified xsi:type="dcterms:W3CDTF">2024-04-18T07:11:58Z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0x010100F7A2F0B7E9DBB144BCDD30CB52607561</vt:lpwstr>
  </property>
  <property fmtid="{D5CDD505-2E9C-101B-9397-08002B2CF9AE}" pid="3" name="MSIP_Label_71bba39d-4745-4e9d-97db-0c1927b54242_Enabled">
    <vt:lpwstr>true</vt:lpwstr>
  </property>
  <property fmtid="{D5CDD505-2E9C-101B-9397-08002B2CF9AE}" pid="4" name="MSIP_Label_71bba39d-4745-4e9d-97db-0c1927b54242_SetDate">
    <vt:lpwstr>2023-04-12T02:21:09Z</vt:lpwstr>
  </property>
  <property fmtid="{D5CDD505-2E9C-101B-9397-08002B2CF9AE}" pid="5" name="MSIP_Label_71bba39d-4745-4e9d-97db-0c1927b54242_Method">
    <vt:lpwstr>Privileged</vt:lpwstr>
  </property>
  <property fmtid="{D5CDD505-2E9C-101B-9397-08002B2CF9AE}" pid="6" name="MSIP_Label_71bba39d-4745-4e9d-97db-0c1927b54242_Name">
    <vt:lpwstr>Internal</vt:lpwstr>
  </property>
  <property fmtid="{D5CDD505-2E9C-101B-9397-08002B2CF9AE}" pid="7" name="MSIP_Label_71bba39d-4745-4e9d-97db-0c1927b54242_SiteId">
    <vt:lpwstr>05d75c05-fa1a-42e7-9cf1-eb416c396f2d</vt:lpwstr>
  </property>
  <property fmtid="{D5CDD505-2E9C-101B-9397-08002B2CF9AE}" pid="8" name="MSIP_Label_71bba39d-4745-4e9d-97db-0c1927b54242_ActionId">
    <vt:lpwstr>1e2938c3-d7d8-4e70-abad-45d8e979317d</vt:lpwstr>
  </property>
  <property fmtid="{D5CDD505-2E9C-101B-9397-08002B2CF9AE}" pid="9" name="MSIP_Label_71bba39d-4745-4e9d-97db-0c1927b54242_ContentBits">
    <vt:lpwstr>2</vt:lpwstr>
  </property>
</Properties>
</file>